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ia\Desktop\"/>
    </mc:Choice>
  </mc:AlternateContent>
  <bookViews>
    <workbookView xWindow="0" yWindow="0" windowWidth="16260" windowHeight="75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593" i="1" l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H509" i="1" s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509" i="1" l="1"/>
  <c r="J509" i="1"/>
  <c r="G509" i="1"/>
  <c r="F509" i="1"/>
  <c r="G467" i="1"/>
  <c r="H467" i="1"/>
  <c r="I467" i="1"/>
  <c r="J467" i="1"/>
  <c r="F467" i="1"/>
  <c r="G425" i="1"/>
  <c r="H425" i="1"/>
  <c r="I425" i="1"/>
  <c r="J425" i="1"/>
  <c r="F425" i="1"/>
  <c r="F383" i="1"/>
  <c r="G383" i="1"/>
  <c r="H383" i="1"/>
  <c r="I383" i="1"/>
  <c r="F341" i="1"/>
  <c r="G341" i="1"/>
  <c r="H341" i="1"/>
  <c r="I341" i="1"/>
  <c r="J341" i="1"/>
  <c r="G299" i="1"/>
  <c r="H299" i="1"/>
  <c r="I299" i="1"/>
  <c r="J299" i="1"/>
  <c r="F299" i="1"/>
  <c r="G257" i="1"/>
  <c r="H257" i="1"/>
  <c r="I257" i="1"/>
  <c r="J257" i="1"/>
  <c r="F257" i="1"/>
  <c r="G215" i="1"/>
  <c r="H215" i="1"/>
  <c r="I215" i="1"/>
  <c r="J215" i="1"/>
  <c r="F173" i="1"/>
  <c r="G173" i="1"/>
  <c r="H173" i="1"/>
  <c r="I173" i="1"/>
  <c r="J173" i="1"/>
  <c r="H131" i="1"/>
  <c r="G131" i="1"/>
  <c r="I131" i="1"/>
  <c r="J131" i="1"/>
  <c r="F131" i="1"/>
  <c r="G89" i="1"/>
  <c r="H89" i="1"/>
  <c r="J89" i="1"/>
  <c r="I89" i="1"/>
  <c r="F89" i="1"/>
  <c r="I47" i="1"/>
  <c r="H47" i="1"/>
  <c r="G47" i="1"/>
  <c r="J47" i="1"/>
  <c r="F47" i="1"/>
  <c r="G594" i="1" l="1"/>
  <c r="H594" i="1"/>
  <c r="J594" i="1"/>
  <c r="I594" i="1"/>
  <c r="F594" i="1"/>
  <c r="L284" i="1"/>
  <c r="L279" i="1"/>
  <c r="L459" i="1"/>
  <c r="L340" i="1"/>
  <c r="L437" i="1"/>
  <c r="L467" i="1"/>
  <c r="L257" i="1"/>
  <c r="L227" i="1"/>
  <c r="L59" i="1"/>
  <c r="L89" i="1"/>
  <c r="L207" i="1"/>
  <c r="L417" i="1"/>
  <c r="L173" i="1"/>
  <c r="L143" i="1"/>
  <c r="L550" i="1"/>
  <c r="L585" i="1"/>
  <c r="L521" i="1"/>
  <c r="L551" i="1"/>
  <c r="L424" i="1"/>
  <c r="L39" i="1"/>
  <c r="L81" i="1"/>
  <c r="L321" i="1"/>
  <c r="L326" i="1"/>
  <c r="L543" i="1"/>
  <c r="L593" i="1"/>
  <c r="L563" i="1"/>
  <c r="L195" i="1"/>
  <c r="L200" i="1"/>
  <c r="L291" i="1"/>
  <c r="L165" i="1"/>
  <c r="L368" i="1"/>
  <c r="L363" i="1"/>
  <c r="L131" i="1"/>
  <c r="L101" i="1"/>
  <c r="L88" i="1"/>
  <c r="L123" i="1"/>
  <c r="L172" i="1"/>
  <c r="L74" i="1"/>
  <c r="L69" i="1"/>
  <c r="L256" i="1"/>
  <c r="L509" i="1"/>
  <c r="L479" i="1"/>
  <c r="L536" i="1"/>
  <c r="L531" i="1"/>
  <c r="L382" i="1"/>
  <c r="L311" i="1"/>
  <c r="L341" i="1"/>
  <c r="L237" i="1"/>
  <c r="L242" i="1"/>
  <c r="L410" i="1"/>
  <c r="L405" i="1"/>
  <c r="L494" i="1"/>
  <c r="L489" i="1"/>
  <c r="L116" i="1"/>
  <c r="L111" i="1"/>
  <c r="L185" i="1"/>
  <c r="L215" i="1"/>
  <c r="L158" i="1"/>
  <c r="L153" i="1"/>
  <c r="L447" i="1"/>
  <c r="L452" i="1"/>
  <c r="L578" i="1"/>
  <c r="L573" i="1"/>
  <c r="L298" i="1"/>
  <c r="L466" i="1"/>
  <c r="L214" i="1"/>
  <c r="L375" i="1"/>
  <c r="L383" i="1"/>
  <c r="L353" i="1"/>
  <c r="L17" i="1"/>
  <c r="L47" i="1"/>
  <c r="L594" i="1"/>
  <c r="L508" i="1"/>
  <c r="L27" i="1"/>
  <c r="L32" i="1"/>
  <c r="L425" i="1"/>
  <c r="L395" i="1"/>
  <c r="L269" i="1"/>
  <c r="L299" i="1"/>
  <c r="L592" i="1"/>
  <c r="L130" i="1"/>
  <c r="L46" i="1"/>
  <c r="L333" i="1"/>
  <c r="L249" i="1"/>
  <c r="L501" i="1"/>
</calcChain>
</file>

<file path=xl/sharedStrings.xml><?xml version="1.0" encoding="utf-8"?>
<sst xmlns="http://schemas.openxmlformats.org/spreadsheetml/2006/main" count="662" uniqueCount="116">
  <si>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</si>
  <si>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</si>
  <si>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</si>
  <si>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</si>
  <si>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</si>
  <si>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</si>
  <si>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</si>
  <si>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</si>
  <si>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</si>
  <si>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</si>
  <si>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</si>
  <si>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</si>
  <si>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</si>
  <si>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</si>
  <si>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</si>
  <si>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</si>
  <si>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</si>
  <si>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</si>
  <si>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</si>
  <si>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</si>
  <si>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</si>
  <si>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</si>
  <si>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</si>
  <si>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</si>
  <si>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</si>
  <si>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</si>
  <si>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</si>
  <si>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</si>
  <si>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</si>
  <si>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</si>
  <si>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</si>
  <si>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</si>
  <si>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</si>
  <si>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</si>
  <si>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</si>
  <si>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</si>
  <si>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</si>
  <si>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</si>
  <si>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</si>
  <si>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</si>
  <si>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</si>
  <si>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</si>
  <si>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</si>
  <si>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</si>
  <si>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</si>
  <si>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МОУ-ГИМНАЗИЯ №2</t>
  </si>
  <si>
    <t>Каша "Дружба"</t>
  </si>
  <si>
    <t>Какао-напиток на молоке</t>
  </si>
  <si>
    <t>Хлеб из муки пшеничной</t>
  </si>
  <si>
    <t>Сыр (порциями)</t>
  </si>
  <si>
    <t>Печенье</t>
  </si>
  <si>
    <t>Оладьи</t>
  </si>
  <si>
    <t>Соус вишневый</t>
  </si>
  <si>
    <t>Салат витаминный с растительным маслом / Салат из квашеной капусты</t>
  </si>
  <si>
    <t>Суп вермишелевый на кур\б</t>
  </si>
  <si>
    <t>Рагу из мяса птицы (курица)</t>
  </si>
  <si>
    <t>Хлеб ржано-пшеничный</t>
  </si>
  <si>
    <t>Компот из плодов сушеных</t>
  </si>
  <si>
    <t>Пудинг из творога запеченный</t>
  </si>
  <si>
    <t>Чай с лимоном</t>
  </si>
  <si>
    <t>Соус абрикосовый</t>
  </si>
  <si>
    <t>Напиток Клубничный</t>
  </si>
  <si>
    <t>Котлета рыбная</t>
  </si>
  <si>
    <t>Рагу из овощей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</si>
  <si>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</si>
  <si>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</si>
  <si>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</si>
  <si>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</si>
  <si>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</si>
  <si>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Каша овсяная</t>
  </si>
  <si>
    <t>Кофейный напиток из цикория с молоком</t>
  </si>
  <si>
    <t>Фрукты свежие по сезонности</t>
  </si>
  <si>
    <t>Запеканка со свежими плодами</t>
  </si>
  <si>
    <t>Сок фруктовый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</si>
  <si>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</si>
  <si>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</si>
  <si>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</si>
  <si>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</si>
  <si>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</si>
  <si>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</si>
  <si>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Чай</t>
  </si>
  <si>
    <t>Макароны с сыром</t>
  </si>
  <si>
    <t>Кукуруза консервированная</t>
  </si>
  <si>
    <t>Салат Мозайка</t>
  </si>
  <si>
    <t>Суп крестьянский с крупой</t>
  </si>
  <si>
    <t>Рыба, запеченная с картофелем, по-русски</t>
  </si>
  <si>
    <t>Каша пшенная</t>
  </si>
  <si>
    <t>Кофейный напиток злаковый на молоке</t>
  </si>
  <si>
    <t>Молоко сгущенное</t>
  </si>
  <si>
    <t>Салат из свеклы с маслом раст.</t>
  </si>
  <si>
    <t>Суп картофельный с фасолью</t>
  </si>
  <si>
    <t>Пельмени с маслом сливочным</t>
  </si>
  <si>
    <t>Каша рисовая</t>
  </si>
  <si>
    <t>Ватрушка с творогом или Выпечка п/п</t>
  </si>
  <si>
    <t>Рассольник ленинградский</t>
  </si>
  <si>
    <t>Биточки рубленые куриные</t>
  </si>
  <si>
    <t>Компот из плодов свежих (лимон)</t>
  </si>
  <si>
    <t>Чай с молоком</t>
  </si>
  <si>
    <t xml:space="preserve">Салат из капусты с растительным маслом 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</si>
  <si>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</si>
  <si>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</si>
  <si>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</si>
  <si>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</si>
  <si>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Блины</t>
  </si>
  <si>
    <t>Борщ "Сибирский"</t>
  </si>
  <si>
    <t>Картофель отварной, запеченный со сливочным маслом</t>
  </si>
  <si>
    <t>Кисель вишневый</t>
  </si>
  <si>
    <t>Булочка с изюмом или Выпечка п/п</t>
  </si>
  <si>
    <t>Салат из помидоров и огурцов</t>
  </si>
  <si>
    <t>Уха ростовская</t>
  </si>
  <si>
    <t>Плов куриный</t>
  </si>
  <si>
    <t>Напиток клубничный</t>
  </si>
  <si>
    <t>Запеканка из творога</t>
  </si>
  <si>
    <t>Щи из свежей капусты</t>
  </si>
  <si>
    <t>директор</t>
  </si>
  <si>
    <t>Завальнюк П.С.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</si>
</sst>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1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11" fillId="5" borderId="1" xfId="1" applyNumberFormat="1" applyFill="1" applyBorder="1" applyProtection="1">
      <protection locked="0"/>
    </xf>
    <xf numFmtId="0" fontId="11" fillId="5" borderId="1" xfId="1" applyFill="1" applyBorder="1" applyProtection="1">
      <protection locked="0"/>
    </xf>
    <xf numFmtId="1" fontId="11" fillId="5" borderId="1" xfId="1" applyNumberFormat="1" applyFill="1" applyBorder="1" applyProtection="1">
      <protection locked="0"/>
    </xf>
    <xf numFmtId="1" fontId="11" fillId="5" borderId="1" xfId="1" applyNumberFormat="1" applyFill="1" applyBorder="1" applyProtection="1">
      <protection locked="0"/>
    </xf>
    <xf numFmtId="1" fontId="11" fillId="5" borderId="1" xfId="1" applyNumberFormat="1" applyFill="1" applyBorder="1" applyProtection="1">
      <protection locked="0"/>
    </xf>
    <xf numFmtId="1" fontId="11" fillId="5" borderId="17" xfId="1" applyNumberFormat="1" applyFill="1" applyBorder="1" applyProtection="1">
      <protection locked="0"/>
    </xf>
    <xf numFmtId="0" fontId="11" fillId="5" borderId="2" xfId="1" applyFill="1" applyBorder="1" applyProtection="1">
      <protection locked="0"/>
    </xf>
    <xf numFmtId="0" fontId="11" fillId="5" borderId="2" xfId="1" applyFill="1" applyBorder="1" applyAlignment="1" applyProtection="1">
      <alignment wrapText="1"/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19" xfId="1" applyNumberFormat="1" applyFill="1" applyBorder="1" applyProtection="1">
      <protection locked="0"/>
    </xf>
    <xf numFmtId="0" fontId="11" fillId="5" borderId="2" xfId="1" applyFill="1" applyBorder="1" applyProtection="1">
      <protection locked="0"/>
    </xf>
    <xf numFmtId="0" fontId="11" fillId="5" borderId="2" xfId="1" applyFill="1" applyBorder="1" applyAlignment="1" applyProtection="1">
      <alignment wrapText="1"/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19" xfId="1" applyNumberFormat="1" applyFill="1" applyBorder="1" applyProtection="1">
      <protection locked="0"/>
    </xf>
    <xf numFmtId="0" fontId="11" fillId="5" borderId="2" xfId="1" applyFill="1" applyBorder="1" applyAlignment="1" applyProtection="1">
      <alignment wrapText="1"/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0" fontId="11" fillId="5" borderId="2" xfId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0" fontId="11" fillId="5" borderId="3" xfId="1" applyFill="1" applyBorder="1" applyAlignment="1" applyProtection="1">
      <alignment wrapText="1"/>
      <protection locked="0"/>
    </xf>
    <xf numFmtId="0" fontId="11" fillId="5" borderId="3" xfId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1" fontId="11" fillId="5" borderId="25" xfId="1" applyNumberFormat="1" applyFill="1" applyBorder="1" applyProtection="1">
      <protection locked="0"/>
    </xf>
    <xf numFmtId="0" fontId="11" fillId="5" borderId="2" xfId="1" applyFill="1" applyBorder="1" applyProtection="1">
      <protection locked="0"/>
    </xf>
    <xf numFmtId="0" fontId="11" fillId="5" borderId="2" xfId="1" applyFill="1" applyBorder="1" applyAlignment="1" applyProtection="1">
      <alignment wrapText="1"/>
      <protection locked="0"/>
    </xf>
    <xf numFmtId="0" fontId="11" fillId="5" borderId="2" xfId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19" xfId="1" applyNumberFormat="1" applyFill="1" applyBorder="1" applyProtection="1">
      <protection locked="0"/>
    </xf>
    <xf numFmtId="0" fontId="11" fillId="5" borderId="3" xfId="1" applyFill="1" applyBorder="1" applyProtection="1">
      <protection locked="0"/>
    </xf>
    <xf numFmtId="0" fontId="11" fillId="5" borderId="3" xfId="1" applyFill="1" applyBorder="1" applyAlignment="1" applyProtection="1">
      <alignment wrapText="1"/>
      <protection locked="0"/>
    </xf>
    <xf numFmtId="1" fontId="11" fillId="5" borderId="3" xfId="1" applyNumberFormat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1" fontId="11" fillId="5" borderId="25" xfId="1" applyNumberFormat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0" fontId="11" fillId="5" borderId="4" xfId="1" applyFill="1" applyBorder="1" applyProtection="1">
      <protection locked="0"/>
    </xf>
    <xf numFmtId="0" fontId="11" fillId="5" borderId="4" xfId="1" applyFill="1" applyBorder="1" applyAlignment="1" applyProtection="1">
      <alignment wrapText="1"/>
      <protection locked="0"/>
    </xf>
    <xf numFmtId="1" fontId="0" fillId="5" borderId="27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34" t="s">
        <v>45</v>
      </c>
      <c r="D1" s="135"/>
      <c r="E1" s="135"/>
      <c r="F1" s="13" t="s">
        <v>16</v>
      </c>
      <c r="G1" s="2" t="s">
        <v>17</v>
      </c>
      <c r="H1" s="136" t="s">
        <v>114</v>
      </c>
      <c r="I1" s="136"/>
      <c r="J1" s="136"/>
      <c r="K1" s="136"/>
    </row>
    <row r="2" spans="1:12" ht="17.399999999999999" x14ac:dyDescent="0.25">
      <c r="A2" s="43" t="s">
        <v>6</v>
      </c>
      <c r="C2" s="2"/>
      <c r="G2" s="2" t="s">
        <v>18</v>
      </c>
      <c r="H2" s="136" t="s">
        <v>115</v>
      </c>
      <c r="I2" s="136"/>
      <c r="J2" s="136"/>
      <c r="K2" s="136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1.2" thickBot="1" x14ac:dyDescent="0.3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58" t="s">
        <v>46</v>
      </c>
      <c r="F6" s="60">
        <v>250</v>
      </c>
      <c r="G6" s="63">
        <v>9.7200000000000006</v>
      </c>
      <c r="H6" s="64">
        <v>9.82</v>
      </c>
      <c r="I6" s="65">
        <v>54.85</v>
      </c>
      <c r="J6" s="62">
        <v>342.5</v>
      </c>
      <c r="K6" s="61">
        <v>192</v>
      </c>
      <c r="L6" s="48"/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67" t="s">
        <v>47</v>
      </c>
      <c r="F8" s="68">
        <v>200</v>
      </c>
      <c r="G8" s="70">
        <v>3.972</v>
      </c>
      <c r="H8" s="71">
        <v>3.8</v>
      </c>
      <c r="I8" s="72">
        <v>9.1</v>
      </c>
      <c r="J8" s="69">
        <v>87.52</v>
      </c>
      <c r="K8" s="66">
        <v>415</v>
      </c>
      <c r="L8" s="51"/>
    </row>
    <row r="9" spans="1:12" ht="14.4" x14ac:dyDescent="0.3">
      <c r="A9" s="25"/>
      <c r="B9" s="16"/>
      <c r="C9" s="11"/>
      <c r="D9" s="7" t="s">
        <v>23</v>
      </c>
      <c r="E9" s="74" t="s">
        <v>48</v>
      </c>
      <c r="F9" s="75">
        <v>60</v>
      </c>
      <c r="G9" s="77">
        <v>4.5</v>
      </c>
      <c r="H9" s="78">
        <v>1.74</v>
      </c>
      <c r="I9" s="79">
        <v>30.84</v>
      </c>
      <c r="J9" s="76">
        <v>157.19999999999999</v>
      </c>
      <c r="K9" s="73">
        <v>18</v>
      </c>
      <c r="L9" s="51"/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80" t="s">
        <v>49</v>
      </c>
      <c r="F11" s="81">
        <v>10</v>
      </c>
      <c r="G11" s="84">
        <v>2.3199999999999998</v>
      </c>
      <c r="H11" s="85">
        <v>2.95</v>
      </c>
      <c r="I11" s="51"/>
      <c r="J11" s="82">
        <v>36.4</v>
      </c>
      <c r="K11" s="83">
        <v>16</v>
      </c>
      <c r="L11" s="51"/>
    </row>
    <row r="12" spans="1:12" ht="15" thickBot="1" x14ac:dyDescent="0.35">
      <c r="A12" s="25"/>
      <c r="B12" s="16"/>
      <c r="C12" s="11"/>
      <c r="D12" s="6"/>
      <c r="E12" s="86" t="s">
        <v>50</v>
      </c>
      <c r="F12" s="88">
        <v>40</v>
      </c>
      <c r="G12" s="90">
        <v>3</v>
      </c>
      <c r="H12" s="91">
        <v>3.92</v>
      </c>
      <c r="I12" s="92">
        <v>29.76</v>
      </c>
      <c r="J12" s="89">
        <v>166.8</v>
      </c>
      <c r="K12" s="87">
        <v>9</v>
      </c>
      <c r="L12" s="51">
        <v>82</v>
      </c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560</v>
      </c>
      <c r="G13" s="21">
        <f t="shared" ref="G13:J13" si="0">SUM(G6:G12)</f>
        <v>23.512</v>
      </c>
      <c r="H13" s="21">
        <f t="shared" si="0"/>
        <v>22.230000000000004</v>
      </c>
      <c r="I13" s="21">
        <f t="shared" si="0"/>
        <v>124.55000000000001</v>
      </c>
      <c r="J13" s="21">
        <f t="shared" si="0"/>
        <v>790.42000000000007</v>
      </c>
      <c r="K13" s="27"/>
      <c r="L13" s="21">
        <f t="shared" ref="L13" si="1">SUM(L6:L12)</f>
        <v>82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93" t="s">
        <v>21</v>
      </c>
      <c r="E15" s="94" t="s">
        <v>51</v>
      </c>
      <c r="F15" s="96">
        <v>250</v>
      </c>
      <c r="G15" s="98">
        <v>19.86</v>
      </c>
      <c r="H15" s="99">
        <v>19.46</v>
      </c>
      <c r="I15" s="100">
        <v>107.9</v>
      </c>
      <c r="J15" s="97">
        <v>686.45</v>
      </c>
      <c r="K15" s="95">
        <v>497</v>
      </c>
      <c r="L15" s="51"/>
    </row>
    <row r="16" spans="1:12" ht="15" thickBot="1" x14ac:dyDescent="0.35">
      <c r="A16" s="25"/>
      <c r="B16" s="16"/>
      <c r="C16" s="11"/>
      <c r="D16" s="6"/>
      <c r="E16" s="102" t="s">
        <v>52</v>
      </c>
      <c r="F16" s="103">
        <v>50</v>
      </c>
      <c r="G16" s="106">
        <v>0.2</v>
      </c>
      <c r="H16" s="51"/>
      <c r="I16" s="105">
        <v>17.690000000000001</v>
      </c>
      <c r="J16" s="104">
        <v>73.11</v>
      </c>
      <c r="K16" s="101">
        <v>378</v>
      </c>
      <c r="L16" s="51">
        <v>82</v>
      </c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300</v>
      </c>
      <c r="G17" s="21">
        <f t="shared" ref="G17:J17" si="2">SUM(G14:G16)</f>
        <v>20.059999999999999</v>
      </c>
      <c r="H17" s="21">
        <f t="shared" si="2"/>
        <v>19.46</v>
      </c>
      <c r="I17" s="21">
        <f t="shared" si="2"/>
        <v>125.59</v>
      </c>
      <c r="J17" s="21">
        <f t="shared" si="2"/>
        <v>759.56000000000006</v>
      </c>
      <c r="K17" s="27"/>
      <c r="L17" s="21">
        <f ca="1">SUM(L14:L22)</f>
        <v>0</v>
      </c>
    </row>
    <row r="18" spans="1:12" ht="28.8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108" t="s">
        <v>53</v>
      </c>
      <c r="F18" s="59">
        <v>100</v>
      </c>
      <c r="G18" s="59">
        <v>1.05</v>
      </c>
      <c r="H18" s="59">
        <v>4.1500000000000004</v>
      </c>
      <c r="I18" s="109">
        <v>10.37</v>
      </c>
      <c r="J18" s="59">
        <v>84.3</v>
      </c>
      <c r="K18" s="107">
        <v>43</v>
      </c>
      <c r="L18" s="51"/>
    </row>
    <row r="19" spans="1:12" ht="14.4" x14ac:dyDescent="0.3">
      <c r="A19" s="25"/>
      <c r="B19" s="16"/>
      <c r="C19" s="11"/>
      <c r="D19" s="7" t="s">
        <v>28</v>
      </c>
      <c r="E19" s="110" t="s">
        <v>54</v>
      </c>
      <c r="F19" s="111">
        <v>250</v>
      </c>
      <c r="G19" s="111">
        <v>2.5099999999999998</v>
      </c>
      <c r="H19" s="111">
        <v>4.42</v>
      </c>
      <c r="I19" s="113">
        <v>15.65</v>
      </c>
      <c r="J19" s="111">
        <v>112.6</v>
      </c>
      <c r="K19" s="112">
        <v>156</v>
      </c>
      <c r="L19" s="51"/>
    </row>
    <row r="20" spans="1:12" ht="14.4" x14ac:dyDescent="0.3">
      <c r="A20" s="25"/>
      <c r="B20" s="16"/>
      <c r="C20" s="11"/>
      <c r="D20" s="7" t="s">
        <v>29</v>
      </c>
      <c r="E20" s="110" t="s">
        <v>55</v>
      </c>
      <c r="F20" s="111">
        <v>280</v>
      </c>
      <c r="G20" s="111">
        <v>31.17</v>
      </c>
      <c r="H20" s="111">
        <v>28.75</v>
      </c>
      <c r="I20" s="113">
        <v>35.06</v>
      </c>
      <c r="J20" s="111">
        <v>507.55</v>
      </c>
      <c r="K20" s="112">
        <v>334</v>
      </c>
      <c r="L20" s="51"/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 x14ac:dyDescent="0.3">
      <c r="A23" s="25"/>
      <c r="B23" s="16"/>
      <c r="C23" s="11"/>
      <c r="D23" s="7" t="s">
        <v>32</v>
      </c>
      <c r="E23" s="110" t="s">
        <v>48</v>
      </c>
      <c r="F23" s="111">
        <v>40</v>
      </c>
      <c r="G23" s="111">
        <v>3</v>
      </c>
      <c r="H23" s="111">
        <v>1.1599999999999999</v>
      </c>
      <c r="I23" s="113">
        <v>20.56</v>
      </c>
      <c r="J23" s="111">
        <v>104.8</v>
      </c>
      <c r="K23" s="112">
        <v>18</v>
      </c>
      <c r="L23" s="51"/>
    </row>
    <row r="24" spans="1:12" ht="14.4" x14ac:dyDescent="0.3">
      <c r="A24" s="25"/>
      <c r="B24" s="16"/>
      <c r="C24" s="11"/>
      <c r="D24" s="7" t="s">
        <v>33</v>
      </c>
      <c r="E24" s="110" t="s">
        <v>56</v>
      </c>
      <c r="F24" s="111">
        <v>40</v>
      </c>
      <c r="G24" s="111">
        <v>2.2400000000000002</v>
      </c>
      <c r="H24" s="111">
        <v>0.44</v>
      </c>
      <c r="I24" s="113">
        <v>19.760000000000002</v>
      </c>
      <c r="J24" s="111">
        <v>92.8</v>
      </c>
      <c r="K24" s="112">
        <v>19</v>
      </c>
      <c r="L24" s="51"/>
    </row>
    <row r="25" spans="1:12" ht="14.4" x14ac:dyDescent="0.3">
      <c r="A25" s="25"/>
      <c r="B25" s="16"/>
      <c r="C25" s="11"/>
      <c r="D25" s="114" t="s">
        <v>31</v>
      </c>
      <c r="E25" s="115" t="s">
        <v>57</v>
      </c>
      <c r="F25" s="116">
        <v>200</v>
      </c>
      <c r="G25" s="116">
        <v>0.48</v>
      </c>
      <c r="H25" s="116"/>
      <c r="I25" s="117">
        <v>14.83</v>
      </c>
      <c r="J25" s="116">
        <v>60.72</v>
      </c>
      <c r="K25" s="114">
        <v>638</v>
      </c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>
        <v>93</v>
      </c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910</v>
      </c>
      <c r="G27" s="21">
        <f t="shared" ref="G27:J27" si="3">SUM(G18:G26)</f>
        <v>40.450000000000003</v>
      </c>
      <c r="H27" s="21">
        <f t="shared" si="3"/>
        <v>38.919999999999995</v>
      </c>
      <c r="I27" s="21">
        <f t="shared" si="3"/>
        <v>116.23</v>
      </c>
      <c r="J27" s="21">
        <f t="shared" si="3"/>
        <v>962.77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132" t="s">
        <v>4</v>
      </c>
      <c r="D47" s="133"/>
      <c r="E47" s="33"/>
      <c r="F47" s="34">
        <f>F13+F17+F27+F32+F39+F46</f>
        <v>1770</v>
      </c>
      <c r="G47" s="34">
        <f t="shared" ref="G47:J47" si="7">G13+G17+G27+G32+G39+G46</f>
        <v>84.022000000000006</v>
      </c>
      <c r="H47" s="34">
        <f t="shared" si="7"/>
        <v>80.61</v>
      </c>
      <c r="I47" s="34">
        <f t="shared" si="7"/>
        <v>366.37</v>
      </c>
      <c r="J47" s="34">
        <f t="shared" si="7"/>
        <v>2512.75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119" t="s">
        <v>58</v>
      </c>
      <c r="F48" s="120">
        <v>200</v>
      </c>
      <c r="G48" s="120">
        <v>33.64</v>
      </c>
      <c r="H48" s="120">
        <v>20.57</v>
      </c>
      <c r="I48" s="121">
        <v>31.545000000000002</v>
      </c>
      <c r="J48" s="120">
        <v>445.85</v>
      </c>
      <c r="K48" s="118">
        <v>192</v>
      </c>
      <c r="L48" s="48"/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110" t="s">
        <v>59</v>
      </c>
      <c r="F50" s="111">
        <v>200</v>
      </c>
      <c r="G50" s="111">
        <v>3.5999999999999997E-2</v>
      </c>
      <c r="H50" s="111">
        <v>3.8</v>
      </c>
      <c r="I50" s="113">
        <v>8.11</v>
      </c>
      <c r="J50" s="111">
        <v>33.28</v>
      </c>
      <c r="K50" s="112">
        <v>377</v>
      </c>
      <c r="L50" s="51"/>
    </row>
    <row r="51" spans="1:12" ht="14.4" x14ac:dyDescent="0.3">
      <c r="A51" s="15"/>
      <c r="B51" s="16"/>
      <c r="C51" s="11"/>
      <c r="D51" s="7" t="s">
        <v>23</v>
      </c>
      <c r="E51" s="110" t="s">
        <v>48</v>
      </c>
      <c r="F51" s="111">
        <v>40</v>
      </c>
      <c r="G51" s="111">
        <v>3</v>
      </c>
      <c r="H51" s="111">
        <v>1.1599999999999999</v>
      </c>
      <c r="I51" s="113">
        <v>20.56</v>
      </c>
      <c r="J51" s="111">
        <v>104.8</v>
      </c>
      <c r="K51" s="112">
        <v>18</v>
      </c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110" t="s">
        <v>60</v>
      </c>
      <c r="F53" s="111">
        <v>50</v>
      </c>
      <c r="G53" s="111">
        <v>0.39</v>
      </c>
      <c r="H53" s="111">
        <v>2.95</v>
      </c>
      <c r="I53" s="113">
        <v>33.799999999999997</v>
      </c>
      <c r="J53" s="111">
        <v>137.1</v>
      </c>
      <c r="K53" s="112">
        <v>335</v>
      </c>
      <c r="L53" s="51"/>
    </row>
    <row r="54" spans="1:12" ht="15" thickBot="1" x14ac:dyDescent="0.35">
      <c r="A54" s="15"/>
      <c r="B54" s="16"/>
      <c r="C54" s="11"/>
      <c r="D54" s="6"/>
      <c r="E54" s="123" t="s">
        <v>49</v>
      </c>
      <c r="F54" s="124">
        <v>10</v>
      </c>
      <c r="G54" s="124">
        <v>2.3199999999999998</v>
      </c>
      <c r="H54" s="124">
        <v>2.95</v>
      </c>
      <c r="I54" s="125">
        <v>29.76</v>
      </c>
      <c r="J54" s="124">
        <v>36.4</v>
      </c>
      <c r="K54" s="122">
        <v>16</v>
      </c>
      <c r="L54" s="51">
        <v>82</v>
      </c>
    </row>
    <row r="55" spans="1:12" ht="15" thickBot="1" x14ac:dyDescent="0.3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39.386000000000003</v>
      </c>
      <c r="H55" s="21">
        <f t="shared" ref="H55" si="9">SUM(H48:H54)</f>
        <v>31.43</v>
      </c>
      <c r="I55" s="21">
        <f t="shared" ref="I55" si="10">SUM(I48:I54)</f>
        <v>123.77500000000001</v>
      </c>
      <c r="J55" s="21">
        <f t="shared" ref="J55" si="11">SUM(J48:J54)</f>
        <v>757.43</v>
      </c>
      <c r="K55" s="27"/>
      <c r="L55" s="21">
        <f t="shared" ref="L55:L97" si="12">SUM(L48:L54)</f>
        <v>82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119" t="s">
        <v>61</v>
      </c>
      <c r="F56" s="120">
        <v>200</v>
      </c>
      <c r="G56" s="120">
        <v>0.1</v>
      </c>
      <c r="H56" s="51"/>
      <c r="I56" s="121">
        <v>12.83</v>
      </c>
      <c r="J56" s="120">
        <v>51.48</v>
      </c>
      <c r="K56" s="118">
        <v>476</v>
      </c>
      <c r="L56" s="51"/>
    </row>
    <row r="57" spans="1:12" ht="14.4" x14ac:dyDescent="0.3">
      <c r="A57" s="15"/>
      <c r="B57" s="16"/>
      <c r="C57" s="11"/>
      <c r="D57" s="112" t="s">
        <v>21</v>
      </c>
      <c r="E57" s="110" t="s">
        <v>62</v>
      </c>
      <c r="F57" s="111">
        <v>100</v>
      </c>
      <c r="G57" s="111">
        <v>20.68</v>
      </c>
      <c r="H57" s="111">
        <v>4.7</v>
      </c>
      <c r="I57" s="113">
        <v>16.59</v>
      </c>
      <c r="J57" s="111">
        <v>191</v>
      </c>
      <c r="K57" s="52">
        <v>256</v>
      </c>
      <c r="L57" s="51"/>
    </row>
    <row r="58" spans="1:12" ht="15" thickBot="1" x14ac:dyDescent="0.35">
      <c r="A58" s="15"/>
      <c r="B58" s="16"/>
      <c r="C58" s="11"/>
      <c r="D58" s="122" t="s">
        <v>30</v>
      </c>
      <c r="E58" s="123" t="s">
        <v>63</v>
      </c>
      <c r="F58" s="124">
        <v>200</v>
      </c>
      <c r="G58" s="124">
        <v>3.47</v>
      </c>
      <c r="H58" s="124">
        <v>10.3</v>
      </c>
      <c r="I58" s="125">
        <v>22.89</v>
      </c>
      <c r="J58" s="124">
        <v>197.74</v>
      </c>
      <c r="K58" s="122">
        <v>184</v>
      </c>
      <c r="L58" s="51">
        <v>82</v>
      </c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500</v>
      </c>
      <c r="G59" s="21">
        <f t="shared" ref="G59" si="13">SUM(G56:G58)</f>
        <v>24.25</v>
      </c>
      <c r="H59" s="21">
        <f t="shared" ref="H59" si="14">SUM(H56:H58)</f>
        <v>15</v>
      </c>
      <c r="I59" s="21">
        <f t="shared" ref="I59" si="15">SUM(I56:I58)</f>
        <v>52.31</v>
      </c>
      <c r="J59" s="21">
        <f t="shared" ref="J59" si="16">SUM(J56:J58)</f>
        <v>440.22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127" t="s">
        <v>64</v>
      </c>
      <c r="F60" s="59">
        <v>60</v>
      </c>
      <c r="G60" s="59">
        <v>0.73</v>
      </c>
      <c r="H60" s="59">
        <v>2.82</v>
      </c>
      <c r="I60" s="109">
        <v>4.62</v>
      </c>
      <c r="J60" s="59">
        <v>46.8</v>
      </c>
      <c r="K60" s="126">
        <v>25</v>
      </c>
      <c r="L60" s="51"/>
    </row>
    <row r="61" spans="1:12" ht="14.4" x14ac:dyDescent="0.3">
      <c r="A61" s="15"/>
      <c r="B61" s="16"/>
      <c r="C61" s="11"/>
      <c r="D61" s="7" t="s">
        <v>28</v>
      </c>
      <c r="E61" s="110" t="s">
        <v>65</v>
      </c>
      <c r="F61" s="111">
        <v>200</v>
      </c>
      <c r="G61" s="111">
        <v>1.69</v>
      </c>
      <c r="H61" s="111">
        <v>3.03</v>
      </c>
      <c r="I61" s="113">
        <v>9.31</v>
      </c>
      <c r="J61" s="111">
        <v>71.477999999999994</v>
      </c>
      <c r="K61" s="112">
        <v>119</v>
      </c>
      <c r="L61" s="51"/>
    </row>
    <row r="62" spans="1:12" ht="14.4" x14ac:dyDescent="0.3">
      <c r="A62" s="15"/>
      <c r="B62" s="16"/>
      <c r="C62" s="11"/>
      <c r="D62" s="7" t="s">
        <v>29</v>
      </c>
      <c r="E62" s="110" t="s">
        <v>66</v>
      </c>
      <c r="F62" s="111">
        <v>90</v>
      </c>
      <c r="G62" s="111">
        <v>12.12</v>
      </c>
      <c r="H62" s="111">
        <v>11.62</v>
      </c>
      <c r="I62" s="113">
        <v>3.47</v>
      </c>
      <c r="J62" s="111">
        <v>164.15</v>
      </c>
      <c r="K62" s="112">
        <v>282</v>
      </c>
      <c r="L62" s="51"/>
    </row>
    <row r="63" spans="1:12" ht="14.4" x14ac:dyDescent="0.3">
      <c r="A63" s="15"/>
      <c r="B63" s="16"/>
      <c r="C63" s="11"/>
      <c r="D63" s="7" t="s">
        <v>30</v>
      </c>
      <c r="E63" s="110" t="s">
        <v>67</v>
      </c>
      <c r="F63" s="111">
        <v>150</v>
      </c>
      <c r="G63" s="111">
        <v>6.32</v>
      </c>
      <c r="H63" s="111">
        <v>5.36</v>
      </c>
      <c r="I63" s="113">
        <v>28.53</v>
      </c>
      <c r="J63" s="111">
        <v>187.35</v>
      </c>
      <c r="K63" s="112">
        <v>341</v>
      </c>
      <c r="L63" s="51"/>
    </row>
    <row r="64" spans="1:12" ht="14.4" x14ac:dyDescent="0.3">
      <c r="A64" s="15"/>
      <c r="B64" s="16"/>
      <c r="C64" s="11"/>
      <c r="D64" s="7" t="s">
        <v>31</v>
      </c>
      <c r="E64" s="115" t="s">
        <v>68</v>
      </c>
      <c r="F64" s="116">
        <v>200</v>
      </c>
      <c r="G64" s="116">
        <v>0.48</v>
      </c>
      <c r="H64" s="51"/>
      <c r="I64" s="117">
        <v>22.92</v>
      </c>
      <c r="J64" s="116">
        <v>93.9</v>
      </c>
      <c r="K64" s="114">
        <v>451</v>
      </c>
      <c r="L64" s="51"/>
    </row>
    <row r="65" spans="1:12" ht="14.4" x14ac:dyDescent="0.3">
      <c r="A65" s="15"/>
      <c r="B65" s="16"/>
      <c r="C65" s="11"/>
      <c r="D65" s="7" t="s">
        <v>32</v>
      </c>
      <c r="E65" s="110" t="s">
        <v>48</v>
      </c>
      <c r="F65" s="111">
        <v>20</v>
      </c>
      <c r="G65" s="111">
        <v>0.57999999999999996</v>
      </c>
      <c r="H65" s="111">
        <v>1.1599999999999999</v>
      </c>
      <c r="I65" s="113">
        <v>10.28</v>
      </c>
      <c r="J65" s="111">
        <v>52.4</v>
      </c>
      <c r="K65" s="112">
        <v>18</v>
      </c>
      <c r="L65" s="51"/>
    </row>
    <row r="66" spans="1:12" ht="14.4" x14ac:dyDescent="0.3">
      <c r="A66" s="15"/>
      <c r="B66" s="16"/>
      <c r="C66" s="11"/>
      <c r="D66" s="7" t="s">
        <v>33</v>
      </c>
      <c r="E66" s="110" t="s">
        <v>56</v>
      </c>
      <c r="F66" s="111">
        <v>40</v>
      </c>
      <c r="G66" s="111">
        <v>2.2400000000000002</v>
      </c>
      <c r="H66" s="111">
        <v>0.44</v>
      </c>
      <c r="I66" s="113">
        <v>19.760000000000002</v>
      </c>
      <c r="J66" s="111">
        <v>92.8</v>
      </c>
      <c r="K66" s="112">
        <v>19</v>
      </c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>
        <v>93</v>
      </c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8">SUM(G60:G68)</f>
        <v>24.159999999999997</v>
      </c>
      <c r="H69" s="21">
        <f t="shared" ref="H69" si="19">SUM(H60:H68)</f>
        <v>24.43</v>
      </c>
      <c r="I69" s="21">
        <f t="shared" ref="I69" si="20">SUM(I60:I68)</f>
        <v>98.89</v>
      </c>
      <c r="J69" s="21">
        <f t="shared" ref="J69" si="21">SUM(J60:J68)</f>
        <v>708.87799999999993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132" t="s">
        <v>4</v>
      </c>
      <c r="D89" s="133"/>
      <c r="E89" s="33"/>
      <c r="F89" s="34">
        <f>F55+F59+F69+F74+F81+F88</f>
        <v>1760</v>
      </c>
      <c r="G89" s="34">
        <f t="shared" ref="G89" si="38">G55+G59+G69+G74+G81+G88</f>
        <v>87.795999999999992</v>
      </c>
      <c r="H89" s="34">
        <f t="shared" ref="H89" si="39">H55+H59+H69+H74+H81+H88</f>
        <v>70.86</v>
      </c>
      <c r="I89" s="34">
        <f t="shared" ref="I89" si="40">I55+I59+I69+I74+I81+I88</f>
        <v>274.97500000000002</v>
      </c>
      <c r="J89" s="34">
        <f t="shared" ref="J89" si="41">J55+J59+J69+J74+J81+J88</f>
        <v>1906.528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119" t="s">
        <v>69</v>
      </c>
      <c r="F90" s="120">
        <v>180</v>
      </c>
      <c r="G90" s="120">
        <v>33.64</v>
      </c>
      <c r="H90" s="120">
        <v>20.57</v>
      </c>
      <c r="I90" s="121">
        <v>21.85</v>
      </c>
      <c r="J90" s="120">
        <v>445.85</v>
      </c>
      <c r="K90" s="118">
        <v>196</v>
      </c>
      <c r="L90" s="48"/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110" t="s">
        <v>70</v>
      </c>
      <c r="F92" s="111">
        <v>200</v>
      </c>
      <c r="G92" s="111">
        <v>3.9</v>
      </c>
      <c r="H92" s="111">
        <v>3.8</v>
      </c>
      <c r="I92" s="113">
        <v>13.67</v>
      </c>
      <c r="J92" s="111">
        <v>36.4</v>
      </c>
      <c r="K92" s="112">
        <v>419</v>
      </c>
      <c r="L92" s="51"/>
    </row>
    <row r="93" spans="1:12" ht="14.4" x14ac:dyDescent="0.3">
      <c r="A93" s="25"/>
      <c r="B93" s="16"/>
      <c r="C93" s="11"/>
      <c r="D93" s="7" t="s">
        <v>23</v>
      </c>
      <c r="E93" s="110" t="s">
        <v>48</v>
      </c>
      <c r="F93" s="111">
        <v>40</v>
      </c>
      <c r="G93" s="111">
        <v>3</v>
      </c>
      <c r="H93" s="111">
        <v>1.1599999999999999</v>
      </c>
      <c r="I93" s="113">
        <v>20.56</v>
      </c>
      <c r="J93" s="111">
        <v>104.8</v>
      </c>
      <c r="K93" s="112">
        <v>18</v>
      </c>
      <c r="L93" s="51"/>
    </row>
    <row r="94" spans="1:12" ht="14.4" x14ac:dyDescent="0.3">
      <c r="A94" s="25"/>
      <c r="B94" s="16"/>
      <c r="C94" s="11"/>
      <c r="D94" s="7" t="s">
        <v>24</v>
      </c>
      <c r="E94" s="110" t="s">
        <v>71</v>
      </c>
      <c r="F94" s="111">
        <v>100</v>
      </c>
      <c r="G94" s="111">
        <v>0.39</v>
      </c>
      <c r="H94" s="111">
        <v>0</v>
      </c>
      <c r="I94" s="113">
        <v>9.8000000000000007</v>
      </c>
      <c r="J94" s="111">
        <v>137.1</v>
      </c>
      <c r="K94" s="112">
        <v>403</v>
      </c>
      <c r="L94" s="51"/>
    </row>
    <row r="95" spans="1:12" ht="15" thickBot="1" x14ac:dyDescent="0.35">
      <c r="A95" s="25"/>
      <c r="B95" s="16"/>
      <c r="C95" s="11"/>
      <c r="D95" s="6"/>
      <c r="E95" s="123" t="s">
        <v>49</v>
      </c>
      <c r="F95" s="124">
        <v>20</v>
      </c>
      <c r="G95" s="124">
        <v>5</v>
      </c>
      <c r="H95" s="124">
        <v>6</v>
      </c>
      <c r="I95" s="51"/>
      <c r="J95" s="124">
        <v>104.8</v>
      </c>
      <c r="K95" s="122">
        <v>16</v>
      </c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>
        <v>81</v>
      </c>
    </row>
    <row r="97" spans="1:12" ht="15" thickBot="1" x14ac:dyDescent="0.3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 t="shared" ref="G97" si="43">SUM(G90:G96)</f>
        <v>45.93</v>
      </c>
      <c r="H97" s="21">
        <f t="shared" ref="H97" si="44">SUM(H90:H96)</f>
        <v>31.53</v>
      </c>
      <c r="I97" s="21">
        <f t="shared" ref="I97" si="45">SUM(I90:I96)</f>
        <v>65.88</v>
      </c>
      <c r="J97" s="21">
        <f t="shared" ref="J97" si="46">SUM(J90:J96)</f>
        <v>828.94999999999993</v>
      </c>
      <c r="K97" s="27"/>
      <c r="L97" s="21">
        <f t="shared" si="12"/>
        <v>81</v>
      </c>
    </row>
    <row r="98" spans="1:12" ht="15" thickBot="1" x14ac:dyDescent="0.3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123" t="s">
        <v>71</v>
      </c>
      <c r="F98" s="120">
        <v>100</v>
      </c>
      <c r="G98" s="51"/>
      <c r="H98" s="51"/>
      <c r="I98" s="121">
        <v>10</v>
      </c>
      <c r="J98" s="120">
        <v>47</v>
      </c>
      <c r="K98" s="122">
        <v>403</v>
      </c>
      <c r="L98" s="51"/>
    </row>
    <row r="99" spans="1:12" ht="14.4" x14ac:dyDescent="0.3">
      <c r="A99" s="25"/>
      <c r="B99" s="16"/>
      <c r="C99" s="11"/>
      <c r="D99" s="6"/>
      <c r="E99" s="110" t="s">
        <v>72</v>
      </c>
      <c r="F99" s="111">
        <v>200</v>
      </c>
      <c r="G99" s="111">
        <v>9</v>
      </c>
      <c r="H99" s="111">
        <v>14</v>
      </c>
      <c r="I99" s="113">
        <v>48</v>
      </c>
      <c r="J99" s="111">
        <v>354.67599999999999</v>
      </c>
      <c r="K99" s="112">
        <v>208</v>
      </c>
      <c r="L99" s="51"/>
    </row>
    <row r="100" spans="1:12" ht="15" thickBot="1" x14ac:dyDescent="0.35">
      <c r="A100" s="25"/>
      <c r="B100" s="16"/>
      <c r="C100" s="11"/>
      <c r="D100" s="6"/>
      <c r="E100" s="128" t="s">
        <v>73</v>
      </c>
      <c r="F100" s="124">
        <v>200</v>
      </c>
      <c r="G100" s="124">
        <v>2</v>
      </c>
      <c r="H100" s="51"/>
      <c r="I100" s="125">
        <v>20</v>
      </c>
      <c r="J100" s="124">
        <v>92</v>
      </c>
      <c r="K100" s="128">
        <v>484</v>
      </c>
      <c r="L100" s="51">
        <v>81</v>
      </c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500</v>
      </c>
      <c r="G101" s="21">
        <f t="shared" ref="G101" si="47">SUM(G98:G100)</f>
        <v>11</v>
      </c>
      <c r="H101" s="21">
        <f t="shared" ref="H101" si="48">SUM(H98:H100)</f>
        <v>14</v>
      </c>
      <c r="I101" s="21">
        <f t="shared" ref="I101" si="49">SUM(I98:I100)</f>
        <v>78</v>
      </c>
      <c r="J101" s="21">
        <f t="shared" ref="J101" si="50">SUM(J98:J100)</f>
        <v>493.67599999999999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127" t="s">
        <v>74</v>
      </c>
      <c r="F102" s="59">
        <v>60</v>
      </c>
      <c r="G102" s="59">
        <v>0</v>
      </c>
      <c r="H102" s="59">
        <v>0</v>
      </c>
      <c r="I102" s="109">
        <v>1.5</v>
      </c>
      <c r="J102" s="59">
        <v>8.4</v>
      </c>
      <c r="K102" s="126">
        <v>37</v>
      </c>
      <c r="L102" s="51"/>
    </row>
    <row r="103" spans="1:12" ht="14.4" x14ac:dyDescent="0.3">
      <c r="A103" s="25"/>
      <c r="B103" s="16"/>
      <c r="C103" s="11"/>
      <c r="D103" s="7" t="s">
        <v>28</v>
      </c>
      <c r="E103" s="110" t="s">
        <v>75</v>
      </c>
      <c r="F103" s="111">
        <v>200</v>
      </c>
      <c r="G103" s="111">
        <v>4</v>
      </c>
      <c r="H103" s="111">
        <v>7</v>
      </c>
      <c r="I103" s="113">
        <v>15.71</v>
      </c>
      <c r="J103" s="111">
        <v>144.4</v>
      </c>
      <c r="K103" s="112">
        <v>132</v>
      </c>
      <c r="L103" s="51"/>
    </row>
    <row r="104" spans="1:12" ht="14.4" x14ac:dyDescent="0.3">
      <c r="A104" s="25"/>
      <c r="B104" s="16"/>
      <c r="C104" s="11"/>
      <c r="D104" s="7" t="s">
        <v>29</v>
      </c>
      <c r="E104" s="110" t="s">
        <v>76</v>
      </c>
      <c r="F104" s="111">
        <v>90</v>
      </c>
      <c r="G104" s="111">
        <v>23.678100000000001</v>
      </c>
      <c r="H104" s="111">
        <v>24</v>
      </c>
      <c r="I104" s="113">
        <v>14.41</v>
      </c>
      <c r="J104" s="111">
        <v>355.72500000000002</v>
      </c>
      <c r="K104" s="112">
        <v>318</v>
      </c>
      <c r="L104" s="51"/>
    </row>
    <row r="105" spans="1:12" ht="14.4" x14ac:dyDescent="0.3">
      <c r="A105" s="25"/>
      <c r="B105" s="16"/>
      <c r="C105" s="11"/>
      <c r="D105" s="7" t="s">
        <v>30</v>
      </c>
      <c r="E105" s="110" t="s">
        <v>77</v>
      </c>
      <c r="F105" s="111">
        <v>150</v>
      </c>
      <c r="G105" s="111">
        <v>3</v>
      </c>
      <c r="H105" s="111">
        <v>6</v>
      </c>
      <c r="I105" s="113">
        <v>10.53</v>
      </c>
      <c r="J105" s="111">
        <v>112</v>
      </c>
      <c r="K105" s="112">
        <v>343</v>
      </c>
      <c r="L105" s="51"/>
    </row>
    <row r="106" spans="1:12" ht="14.4" x14ac:dyDescent="0.3">
      <c r="A106" s="25"/>
      <c r="B106" s="16"/>
      <c r="C106" s="11"/>
      <c r="D106" s="7" t="s">
        <v>31</v>
      </c>
      <c r="E106" s="115" t="s">
        <v>78</v>
      </c>
      <c r="F106" s="116">
        <v>200</v>
      </c>
      <c r="G106" s="116">
        <v>0.48</v>
      </c>
      <c r="H106" s="116"/>
      <c r="I106" s="117">
        <v>14.58</v>
      </c>
      <c r="J106" s="116">
        <v>58</v>
      </c>
      <c r="K106" s="114">
        <v>430</v>
      </c>
      <c r="L106" s="51"/>
    </row>
    <row r="107" spans="1:12" ht="14.4" x14ac:dyDescent="0.3">
      <c r="A107" s="25"/>
      <c r="B107" s="16"/>
      <c r="C107" s="11"/>
      <c r="D107" s="7" t="s">
        <v>32</v>
      </c>
      <c r="E107" s="110" t="s">
        <v>48</v>
      </c>
      <c r="F107" s="111">
        <v>40</v>
      </c>
      <c r="G107" s="111">
        <v>3</v>
      </c>
      <c r="H107" s="111">
        <v>1.1599999999999999</v>
      </c>
      <c r="I107" s="113">
        <v>20</v>
      </c>
      <c r="J107" s="111">
        <v>104</v>
      </c>
      <c r="K107" s="112">
        <v>18</v>
      </c>
      <c r="L107" s="51"/>
    </row>
    <row r="108" spans="1:12" ht="14.4" x14ac:dyDescent="0.3">
      <c r="A108" s="25"/>
      <c r="B108" s="16"/>
      <c r="C108" s="11"/>
      <c r="D108" s="7" t="s">
        <v>33</v>
      </c>
      <c r="E108" s="110" t="s">
        <v>56</v>
      </c>
      <c r="F108" s="111">
        <v>40</v>
      </c>
      <c r="G108" s="111">
        <v>2.2400000000000002</v>
      </c>
      <c r="H108" s="111">
        <v>0.44</v>
      </c>
      <c r="I108" s="113">
        <v>19.760000000000002</v>
      </c>
      <c r="J108" s="111">
        <v>92.8</v>
      </c>
      <c r="K108" s="112">
        <v>19</v>
      </c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>
        <v>93</v>
      </c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780</v>
      </c>
      <c r="G111" s="21">
        <f t="shared" ref="G111" si="52">SUM(G102:G110)</f>
        <v>36.398100000000007</v>
      </c>
      <c r="H111" s="21">
        <f t="shared" ref="H111" si="53">SUM(H102:H110)</f>
        <v>38.599999999999994</v>
      </c>
      <c r="I111" s="21">
        <f t="shared" ref="I111" si="54">SUM(I102:I110)</f>
        <v>96.49</v>
      </c>
      <c r="J111" s="21">
        <f t="shared" ref="J111" si="55">SUM(J102:J110)</f>
        <v>875.32500000000005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132" t="s">
        <v>4</v>
      </c>
      <c r="D131" s="133"/>
      <c r="E131" s="33"/>
      <c r="F131" s="34">
        <f>F97+F101+F111+F116+F123+F130</f>
        <v>1820</v>
      </c>
      <c r="G131" s="34">
        <f t="shared" ref="G131" si="72">G97+G101+G111+G116+G123+G130</f>
        <v>93.328100000000006</v>
      </c>
      <c r="H131" s="34">
        <f t="shared" ref="H131" si="73">H97+H101+H111+H116+H123+H130</f>
        <v>84.13</v>
      </c>
      <c r="I131" s="34">
        <f t="shared" ref="I131" si="74">I97+I101+I111+I116+I123+I130</f>
        <v>240.37</v>
      </c>
      <c r="J131" s="34">
        <f t="shared" ref="J131" si="75">J97+J101+J111+J116+J123+J130</f>
        <v>2197.951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119" t="s">
        <v>79</v>
      </c>
      <c r="F132" s="120">
        <v>200</v>
      </c>
      <c r="G132" s="120">
        <v>21</v>
      </c>
      <c r="H132" s="120">
        <v>22</v>
      </c>
      <c r="I132" s="121">
        <v>4</v>
      </c>
      <c r="J132" s="120">
        <v>301</v>
      </c>
      <c r="K132" s="118">
        <v>232</v>
      </c>
      <c r="L132" s="48"/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110" t="s">
        <v>47</v>
      </c>
      <c r="F134" s="111">
        <v>200</v>
      </c>
      <c r="G134" s="111">
        <v>3.972</v>
      </c>
      <c r="H134" s="111">
        <v>3.8</v>
      </c>
      <c r="I134" s="113">
        <v>9.1</v>
      </c>
      <c r="J134" s="111">
        <v>87.52</v>
      </c>
      <c r="K134" s="112">
        <v>415</v>
      </c>
      <c r="L134" s="51"/>
    </row>
    <row r="135" spans="1:12" ht="14.4" x14ac:dyDescent="0.3">
      <c r="A135" s="25"/>
      <c r="B135" s="16"/>
      <c r="C135" s="11"/>
      <c r="D135" s="7" t="s">
        <v>23</v>
      </c>
      <c r="E135" s="110" t="s">
        <v>48</v>
      </c>
      <c r="F135" s="111">
        <v>60</v>
      </c>
      <c r="G135" s="111">
        <v>4.5</v>
      </c>
      <c r="H135" s="111">
        <v>1.74</v>
      </c>
      <c r="I135" s="113">
        <v>30.84</v>
      </c>
      <c r="J135" s="111">
        <v>157.19999999999999</v>
      </c>
      <c r="K135" s="112">
        <v>18</v>
      </c>
      <c r="L135" s="51"/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>
        <v>81</v>
      </c>
    </row>
    <row r="139" spans="1:12" ht="15" thickBot="1" x14ac:dyDescent="0.35">
      <c r="A139" s="26"/>
      <c r="B139" s="18"/>
      <c r="C139" s="8"/>
      <c r="D139" s="19" t="s">
        <v>39</v>
      </c>
      <c r="E139" s="9"/>
      <c r="F139" s="21">
        <f>SUM(F132:F138)</f>
        <v>460</v>
      </c>
      <c r="G139" s="21">
        <f t="shared" ref="G139" si="77">SUM(G132:G138)</f>
        <v>29.472000000000001</v>
      </c>
      <c r="H139" s="21">
        <f t="shared" ref="H139" si="78">SUM(H132:H138)</f>
        <v>27.54</v>
      </c>
      <c r="I139" s="21">
        <f t="shared" ref="I139" si="79">SUM(I132:I138)</f>
        <v>43.94</v>
      </c>
      <c r="J139" s="21">
        <f t="shared" ref="J139" si="80">SUM(J132:J138)</f>
        <v>545.72</v>
      </c>
      <c r="K139" s="27"/>
      <c r="L139" s="21">
        <f t="shared" ref="L139:L181" si="81">SUM(L132:L138)</f>
        <v>81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119" t="s">
        <v>80</v>
      </c>
      <c r="F140" s="120">
        <v>200</v>
      </c>
      <c r="G140" s="120">
        <v>4</v>
      </c>
      <c r="H140" s="120">
        <v>2</v>
      </c>
      <c r="I140" s="121">
        <v>30</v>
      </c>
      <c r="J140" s="120">
        <v>157</v>
      </c>
      <c r="K140" s="118">
        <v>420</v>
      </c>
      <c r="L140" s="51"/>
    </row>
    <row r="141" spans="1:12" ht="14.4" x14ac:dyDescent="0.3">
      <c r="A141" s="25"/>
      <c r="B141" s="16"/>
      <c r="C141" s="11"/>
      <c r="D141" s="6"/>
      <c r="E141" s="110" t="s">
        <v>81</v>
      </c>
      <c r="F141" s="111">
        <v>190</v>
      </c>
      <c r="G141" s="111">
        <v>2</v>
      </c>
      <c r="H141" s="111">
        <v>1</v>
      </c>
      <c r="I141" s="113">
        <v>20</v>
      </c>
      <c r="J141" s="111">
        <v>92</v>
      </c>
      <c r="K141" s="112">
        <v>226</v>
      </c>
      <c r="L141" s="51"/>
    </row>
    <row r="142" spans="1:12" ht="15" thickBot="1" x14ac:dyDescent="0.35">
      <c r="A142" s="25"/>
      <c r="B142" s="16"/>
      <c r="C142" s="11"/>
      <c r="D142" s="6"/>
      <c r="E142" s="123" t="s">
        <v>82</v>
      </c>
      <c r="F142" s="124">
        <v>50</v>
      </c>
      <c r="G142" s="124">
        <v>9</v>
      </c>
      <c r="H142" s="124">
        <v>14</v>
      </c>
      <c r="I142" s="125">
        <v>48</v>
      </c>
      <c r="J142" s="124">
        <v>354</v>
      </c>
      <c r="K142" s="122">
        <v>29</v>
      </c>
      <c r="L142" s="51">
        <v>81</v>
      </c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440</v>
      </c>
      <c r="G143" s="21">
        <f t="shared" ref="G143" si="82">SUM(G140:G142)</f>
        <v>15</v>
      </c>
      <c r="H143" s="21">
        <f t="shared" ref="H143" si="83">SUM(H140:H142)</f>
        <v>17</v>
      </c>
      <c r="I143" s="21">
        <f t="shared" ref="I143" si="84">SUM(I140:I142)</f>
        <v>98</v>
      </c>
      <c r="J143" s="21">
        <f t="shared" ref="J143" si="85">SUM(J140:J142)</f>
        <v>603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127" t="s">
        <v>83</v>
      </c>
      <c r="F144" s="59">
        <v>60</v>
      </c>
      <c r="G144" s="59">
        <v>2</v>
      </c>
      <c r="H144" s="59">
        <v>4.1500000000000004</v>
      </c>
      <c r="I144" s="109">
        <v>6</v>
      </c>
      <c r="J144" s="59">
        <v>71</v>
      </c>
      <c r="K144" s="126">
        <v>94</v>
      </c>
      <c r="L144" s="51"/>
    </row>
    <row r="145" spans="1:12" ht="14.4" x14ac:dyDescent="0.3">
      <c r="A145" s="25"/>
      <c r="B145" s="16"/>
      <c r="C145" s="11"/>
      <c r="D145" s="7" t="s">
        <v>28</v>
      </c>
      <c r="E145" s="110" t="s">
        <v>84</v>
      </c>
      <c r="F145" s="111">
        <v>250</v>
      </c>
      <c r="G145" s="111">
        <v>2</v>
      </c>
      <c r="H145" s="111">
        <v>4.42</v>
      </c>
      <c r="I145" s="113">
        <v>11</v>
      </c>
      <c r="J145" s="111">
        <v>89</v>
      </c>
      <c r="K145" s="112">
        <v>137</v>
      </c>
      <c r="L145" s="51"/>
    </row>
    <row r="146" spans="1:12" ht="14.4" x14ac:dyDescent="0.3">
      <c r="A146" s="25"/>
      <c r="B146" s="16"/>
      <c r="C146" s="11"/>
      <c r="D146" s="7" t="s">
        <v>29</v>
      </c>
      <c r="E146" s="110" t="s">
        <v>85</v>
      </c>
      <c r="F146" s="111">
        <v>240</v>
      </c>
      <c r="G146" s="111">
        <v>25</v>
      </c>
      <c r="H146" s="111">
        <v>15</v>
      </c>
      <c r="I146" s="113">
        <v>31</v>
      </c>
      <c r="J146" s="111">
        <v>354</v>
      </c>
      <c r="K146" s="112">
        <v>249</v>
      </c>
      <c r="L146" s="51"/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115" t="s">
        <v>57</v>
      </c>
      <c r="F148" s="116">
        <v>200</v>
      </c>
      <c r="G148" s="116">
        <v>0.48</v>
      </c>
      <c r="H148" s="116"/>
      <c r="I148" s="117">
        <v>14.83</v>
      </c>
      <c r="J148" s="116">
        <v>60.72</v>
      </c>
      <c r="K148" s="114">
        <v>638</v>
      </c>
      <c r="L148" s="51"/>
    </row>
    <row r="149" spans="1:12" ht="14.4" x14ac:dyDescent="0.3">
      <c r="A149" s="25"/>
      <c r="B149" s="16"/>
      <c r="C149" s="11"/>
      <c r="D149" s="7" t="s">
        <v>32</v>
      </c>
      <c r="E149" s="110" t="s">
        <v>48</v>
      </c>
      <c r="F149" s="111">
        <v>60</v>
      </c>
      <c r="G149" s="111">
        <v>3</v>
      </c>
      <c r="H149" s="111">
        <v>1.1599999999999999</v>
      </c>
      <c r="I149" s="113">
        <v>31</v>
      </c>
      <c r="J149" s="111">
        <v>157</v>
      </c>
      <c r="K149" s="112">
        <v>18</v>
      </c>
      <c r="L149" s="51"/>
    </row>
    <row r="150" spans="1:12" ht="14.4" x14ac:dyDescent="0.3">
      <c r="A150" s="25"/>
      <c r="B150" s="16"/>
      <c r="C150" s="11"/>
      <c r="D150" s="7" t="s">
        <v>33</v>
      </c>
      <c r="E150" s="110" t="s">
        <v>56</v>
      </c>
      <c r="F150" s="111">
        <v>40</v>
      </c>
      <c r="G150" s="111">
        <v>2.2400000000000002</v>
      </c>
      <c r="H150" s="111">
        <v>0.44</v>
      </c>
      <c r="I150" s="113">
        <v>19.760000000000002</v>
      </c>
      <c r="J150" s="111">
        <v>92.8</v>
      </c>
      <c r="K150" s="112">
        <v>19</v>
      </c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>
        <v>93</v>
      </c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850</v>
      </c>
      <c r="G153" s="21">
        <f t="shared" ref="G153" si="87">SUM(G144:G152)</f>
        <v>34.720000000000006</v>
      </c>
      <c r="H153" s="21">
        <f t="shared" ref="H153" si="88">SUM(H144:H152)</f>
        <v>25.17</v>
      </c>
      <c r="I153" s="21">
        <f t="shared" ref="I153" si="89">SUM(I144:I152)</f>
        <v>113.59</v>
      </c>
      <c r="J153" s="21">
        <f t="shared" ref="J153" si="90">SUM(J144:J152)</f>
        <v>824.52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132" t="s">
        <v>4</v>
      </c>
      <c r="D173" s="133"/>
      <c r="E173" s="33"/>
      <c r="F173" s="34">
        <f>F139+F143+F153+F158+F165+F172</f>
        <v>1750</v>
      </c>
      <c r="G173" s="34">
        <f t="shared" ref="G173" si="107">G139+G143+G153+G158+G165+G172</f>
        <v>79.192000000000007</v>
      </c>
      <c r="H173" s="34">
        <f t="shared" ref="H173" si="108">H139+H143+H153+H158+H165+H172</f>
        <v>69.710000000000008</v>
      </c>
      <c r="I173" s="34">
        <f t="shared" ref="I173" si="109">I139+I143+I153+I158+I165+I172</f>
        <v>255.53</v>
      </c>
      <c r="J173" s="34">
        <f t="shared" ref="J173" si="110">J139+J143+J153+J158+J165+J172</f>
        <v>1973.24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119" t="s">
        <v>86</v>
      </c>
      <c r="F174" s="120">
        <v>200</v>
      </c>
      <c r="G174" s="120">
        <v>6</v>
      </c>
      <c r="H174" s="120">
        <v>8.5</v>
      </c>
      <c r="I174" s="121">
        <v>28</v>
      </c>
      <c r="J174" s="120">
        <v>211</v>
      </c>
      <c r="K174" s="118">
        <v>199</v>
      </c>
      <c r="L174" s="48"/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110" t="s">
        <v>87</v>
      </c>
      <c r="F176" s="111">
        <v>200</v>
      </c>
      <c r="G176" s="111">
        <v>3.972</v>
      </c>
      <c r="H176" s="111">
        <v>3.8</v>
      </c>
      <c r="I176" s="113">
        <v>16</v>
      </c>
      <c r="J176" s="111">
        <v>122</v>
      </c>
      <c r="K176" s="112">
        <v>418</v>
      </c>
      <c r="L176" s="51"/>
    </row>
    <row r="177" spans="1:12" ht="14.4" x14ac:dyDescent="0.3">
      <c r="A177" s="25"/>
      <c r="B177" s="16"/>
      <c r="C177" s="11"/>
      <c r="D177" s="7" t="s">
        <v>23</v>
      </c>
      <c r="E177" s="110" t="s">
        <v>48</v>
      </c>
      <c r="F177" s="111">
        <v>40</v>
      </c>
      <c r="G177" s="111">
        <v>3</v>
      </c>
      <c r="H177" s="111">
        <v>1</v>
      </c>
      <c r="I177" s="113">
        <v>3</v>
      </c>
      <c r="J177" s="111">
        <v>104</v>
      </c>
      <c r="K177" s="112">
        <v>18</v>
      </c>
      <c r="L177" s="51"/>
    </row>
    <row r="178" spans="1:12" ht="14.4" x14ac:dyDescent="0.3">
      <c r="A178" s="25"/>
      <c r="B178" s="16"/>
      <c r="C178" s="11"/>
      <c r="D178" s="7" t="s">
        <v>24</v>
      </c>
      <c r="E178" s="110" t="s">
        <v>49</v>
      </c>
      <c r="F178" s="111">
        <v>20</v>
      </c>
      <c r="G178" s="111">
        <v>5</v>
      </c>
      <c r="H178" s="111">
        <v>6</v>
      </c>
      <c r="I178" s="113"/>
      <c r="J178" s="111">
        <v>73</v>
      </c>
      <c r="K178" s="112">
        <v>16</v>
      </c>
      <c r="L178" s="51"/>
    </row>
    <row r="179" spans="1:12" ht="15" thickBot="1" x14ac:dyDescent="0.35">
      <c r="A179" s="25"/>
      <c r="B179" s="16"/>
      <c r="C179" s="11"/>
      <c r="D179" s="6"/>
      <c r="E179" s="123" t="s">
        <v>50</v>
      </c>
      <c r="F179" s="124">
        <v>40</v>
      </c>
      <c r="G179" s="124">
        <v>3</v>
      </c>
      <c r="H179" s="124">
        <v>4</v>
      </c>
      <c r="I179" s="125">
        <v>30</v>
      </c>
      <c r="J179" s="124">
        <v>167</v>
      </c>
      <c r="K179" s="122">
        <v>9</v>
      </c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>
        <v>81</v>
      </c>
    </row>
    <row r="181" spans="1:12" ht="15" thickBot="1" x14ac:dyDescent="0.3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20.972000000000001</v>
      </c>
      <c r="H181" s="21">
        <f t="shared" ref="H181" si="113">SUM(H174:H180)</f>
        <v>23.3</v>
      </c>
      <c r="I181" s="21">
        <f t="shared" ref="I181" si="114">SUM(I174:I180)</f>
        <v>77</v>
      </c>
      <c r="J181" s="21">
        <f t="shared" ref="J181" si="115">SUM(J174:J180)</f>
        <v>677</v>
      </c>
      <c r="K181" s="27"/>
      <c r="L181" s="21">
        <f t="shared" si="81"/>
        <v>81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119" t="s">
        <v>71</v>
      </c>
      <c r="F182" s="120">
        <v>100</v>
      </c>
      <c r="G182" s="120">
        <v>1</v>
      </c>
      <c r="H182" s="120">
        <v>0</v>
      </c>
      <c r="I182" s="121">
        <v>7.5</v>
      </c>
      <c r="J182" s="120">
        <v>38</v>
      </c>
      <c r="K182" s="118">
        <v>399</v>
      </c>
      <c r="L182" s="51"/>
    </row>
    <row r="183" spans="1:12" ht="14.4" x14ac:dyDescent="0.3">
      <c r="A183" s="25"/>
      <c r="B183" s="16"/>
      <c r="C183" s="11"/>
      <c r="D183" s="6"/>
      <c r="E183" s="110" t="s">
        <v>58</v>
      </c>
      <c r="F183" s="111">
        <v>150</v>
      </c>
      <c r="G183" s="111">
        <v>25</v>
      </c>
      <c r="H183" s="111">
        <v>15</v>
      </c>
      <c r="I183" s="113">
        <v>24</v>
      </c>
      <c r="J183" s="111">
        <v>334</v>
      </c>
      <c r="K183" s="112">
        <v>241</v>
      </c>
      <c r="L183" s="51"/>
    </row>
    <row r="184" spans="1:12" ht="15" thickBot="1" x14ac:dyDescent="0.35">
      <c r="A184" s="25"/>
      <c r="B184" s="16"/>
      <c r="C184" s="11"/>
      <c r="D184" s="6"/>
      <c r="E184" s="123" t="s">
        <v>88</v>
      </c>
      <c r="F184" s="124">
        <v>30</v>
      </c>
      <c r="G184" s="124">
        <v>2</v>
      </c>
      <c r="H184" s="124">
        <v>3</v>
      </c>
      <c r="I184" s="125">
        <v>17</v>
      </c>
      <c r="J184" s="124">
        <v>98</v>
      </c>
      <c r="K184" s="122">
        <v>371</v>
      </c>
      <c r="L184" s="51">
        <v>81</v>
      </c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280</v>
      </c>
      <c r="G185" s="21">
        <f t="shared" ref="G185" si="116">SUM(G182:G184)</f>
        <v>28</v>
      </c>
      <c r="H185" s="21">
        <f t="shared" ref="H185" si="117">SUM(H182:H184)</f>
        <v>18</v>
      </c>
      <c r="I185" s="21">
        <f t="shared" ref="I185" si="118">SUM(I182:I184)</f>
        <v>48.5</v>
      </c>
      <c r="J185" s="21">
        <f t="shared" ref="J185" si="119">SUM(J182:J184)</f>
        <v>470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127" t="s">
        <v>89</v>
      </c>
      <c r="F186" s="59">
        <v>60</v>
      </c>
      <c r="G186" s="59">
        <v>1</v>
      </c>
      <c r="H186" s="59">
        <v>1</v>
      </c>
      <c r="I186" s="109">
        <v>1.5</v>
      </c>
      <c r="J186" s="59">
        <v>8.4</v>
      </c>
      <c r="K186" s="126">
        <v>82</v>
      </c>
      <c r="L186" s="51"/>
    </row>
    <row r="187" spans="1:12" ht="14.4" x14ac:dyDescent="0.3">
      <c r="A187" s="25"/>
      <c r="B187" s="16"/>
      <c r="C187" s="11"/>
      <c r="D187" s="7" t="s">
        <v>28</v>
      </c>
      <c r="E187" s="110" t="s">
        <v>90</v>
      </c>
      <c r="F187" s="111">
        <v>200</v>
      </c>
      <c r="G187" s="111">
        <v>4</v>
      </c>
      <c r="H187" s="111">
        <v>7</v>
      </c>
      <c r="I187" s="113">
        <v>15</v>
      </c>
      <c r="J187" s="111">
        <v>144</v>
      </c>
      <c r="K187" s="112">
        <v>135</v>
      </c>
      <c r="L187" s="51"/>
    </row>
    <row r="188" spans="1:12" ht="14.4" x14ac:dyDescent="0.3">
      <c r="A188" s="25"/>
      <c r="B188" s="16"/>
      <c r="C188" s="11"/>
      <c r="D188" s="7" t="s">
        <v>29</v>
      </c>
      <c r="E188" s="110" t="s">
        <v>91</v>
      </c>
      <c r="F188" s="111">
        <v>240</v>
      </c>
      <c r="G188" s="111">
        <v>24</v>
      </c>
      <c r="H188" s="111">
        <v>24</v>
      </c>
      <c r="I188" s="113">
        <v>14</v>
      </c>
      <c r="J188" s="111">
        <v>356</v>
      </c>
      <c r="K188" s="112">
        <v>504</v>
      </c>
      <c r="L188" s="51"/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115" t="s">
        <v>73</v>
      </c>
      <c r="F190" s="116">
        <v>200</v>
      </c>
      <c r="G190" s="116">
        <v>3</v>
      </c>
      <c r="H190" s="116">
        <v>6</v>
      </c>
      <c r="I190" s="117">
        <v>10</v>
      </c>
      <c r="J190" s="116">
        <v>113</v>
      </c>
      <c r="K190" s="114">
        <v>484</v>
      </c>
      <c r="L190" s="51"/>
    </row>
    <row r="191" spans="1:12" ht="14.4" x14ac:dyDescent="0.3">
      <c r="A191" s="25"/>
      <c r="B191" s="16"/>
      <c r="C191" s="11"/>
      <c r="D191" s="7" t="s">
        <v>32</v>
      </c>
      <c r="E191" s="110" t="s">
        <v>48</v>
      </c>
      <c r="F191" s="111">
        <v>20</v>
      </c>
      <c r="G191" s="111">
        <v>1</v>
      </c>
      <c r="H191" s="111">
        <v>1.1599999999999999</v>
      </c>
      <c r="I191" s="113">
        <v>14</v>
      </c>
      <c r="J191" s="111">
        <v>54</v>
      </c>
      <c r="K191" s="112">
        <v>18</v>
      </c>
      <c r="L191" s="51"/>
    </row>
    <row r="192" spans="1:12" ht="14.4" x14ac:dyDescent="0.3">
      <c r="A192" s="25"/>
      <c r="B192" s="16"/>
      <c r="C192" s="11"/>
      <c r="D192" s="7" t="s">
        <v>33</v>
      </c>
      <c r="E192" s="110" t="s">
        <v>56</v>
      </c>
      <c r="F192" s="111">
        <v>20</v>
      </c>
      <c r="G192" s="111">
        <v>3</v>
      </c>
      <c r="H192" s="111">
        <v>1</v>
      </c>
      <c r="I192" s="113">
        <v>19.760000000000002</v>
      </c>
      <c r="J192" s="111">
        <v>105</v>
      </c>
      <c r="K192" s="112">
        <v>19</v>
      </c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>
        <v>93</v>
      </c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740</v>
      </c>
      <c r="G195" s="21">
        <f t="shared" ref="G195" si="121">SUM(G186:G194)</f>
        <v>36</v>
      </c>
      <c r="H195" s="21">
        <f t="shared" ref="H195" si="122">SUM(H186:H194)</f>
        <v>40.159999999999997</v>
      </c>
      <c r="I195" s="21">
        <f t="shared" ref="I195" si="123">SUM(I186:I194)</f>
        <v>74.260000000000005</v>
      </c>
      <c r="J195" s="21">
        <f t="shared" ref="J195" si="124">SUM(J186:J194)</f>
        <v>780.4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132" t="s">
        <v>4</v>
      </c>
      <c r="D215" s="133"/>
      <c r="E215" s="33"/>
      <c r="F215" s="34">
        <f>F181+F185+F195+F200+F207+F214</f>
        <v>1520</v>
      </c>
      <c r="G215" s="34">
        <f t="shared" ref="G215" si="141">G181+G185+G195+G200+G207+G214</f>
        <v>84.972000000000008</v>
      </c>
      <c r="H215" s="34">
        <f t="shared" ref="H215" si="142">H181+H185+H195+H200+H207+H214</f>
        <v>81.459999999999994</v>
      </c>
      <c r="I215" s="34">
        <f t="shared" ref="I215" si="143">I181+I185+I195+I200+I207+I214</f>
        <v>199.76</v>
      </c>
      <c r="J215" s="34">
        <f t="shared" ref="J215" si="144">J181+J185+J195+J200+J207+J214</f>
        <v>1927.4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119"/>
      <c r="F216" s="120"/>
      <c r="G216" s="120"/>
      <c r="H216" s="120"/>
      <c r="I216" s="121"/>
      <c r="J216" s="120"/>
      <c r="K216" s="118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110"/>
      <c r="F218" s="111"/>
      <c r="G218" s="111"/>
      <c r="H218" s="111"/>
      <c r="I218" s="113"/>
      <c r="J218" s="111"/>
      <c r="K218" s="112"/>
      <c r="L218" s="51"/>
    </row>
    <row r="219" spans="1:12" ht="14.4" x14ac:dyDescent="0.3">
      <c r="A219" s="25"/>
      <c r="B219" s="16"/>
      <c r="C219" s="11"/>
      <c r="D219" s="7" t="s">
        <v>23</v>
      </c>
      <c r="E219" s="110"/>
      <c r="F219" s="111"/>
      <c r="G219" s="111"/>
      <c r="H219" s="111"/>
      <c r="I219" s="113"/>
      <c r="J219" s="111"/>
      <c r="K219" s="112"/>
      <c r="L219" s="51"/>
    </row>
    <row r="220" spans="1:12" ht="14.4" x14ac:dyDescent="0.3">
      <c r="A220" s="25"/>
      <c r="B220" s="16"/>
      <c r="C220" s="11"/>
      <c r="D220" s="7" t="s">
        <v>24</v>
      </c>
      <c r="E220" s="110"/>
      <c r="F220" s="111"/>
      <c r="G220" s="111"/>
      <c r="H220" s="111"/>
      <c r="I220" s="113"/>
      <c r="J220" s="111"/>
      <c r="K220" s="112"/>
      <c r="L220" s="51"/>
    </row>
    <row r="221" spans="1:12" ht="15" thickBot="1" x14ac:dyDescent="0.35">
      <c r="A221" s="25"/>
      <c r="B221" s="16"/>
      <c r="C221" s="11"/>
      <c r="D221" s="6"/>
      <c r="E221" s="123"/>
      <c r="F221" s="124"/>
      <c r="G221" s="124"/>
      <c r="H221" s="124"/>
      <c r="I221" s="125"/>
      <c r="J221" s="124"/>
      <c r="K221" s="12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thickBot="1" x14ac:dyDescent="0.3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119"/>
      <c r="F224" s="120"/>
      <c r="G224" s="120"/>
      <c r="H224" s="120"/>
      <c r="I224" s="121"/>
      <c r="J224" s="120"/>
      <c r="K224" s="118"/>
      <c r="L224" s="51"/>
    </row>
    <row r="225" spans="1:12" ht="14.4" x14ac:dyDescent="0.3">
      <c r="A225" s="25"/>
      <c r="B225" s="16"/>
      <c r="C225" s="11"/>
      <c r="D225" s="6"/>
      <c r="E225" s="110"/>
      <c r="F225" s="111"/>
      <c r="G225" s="111"/>
      <c r="H225" s="111"/>
      <c r="I225" s="113"/>
      <c r="J225" s="111"/>
      <c r="K225" s="112"/>
      <c r="L225" s="51"/>
    </row>
    <row r="226" spans="1:12" ht="15" thickBot="1" x14ac:dyDescent="0.35">
      <c r="A226" s="25"/>
      <c r="B226" s="16"/>
      <c r="C226" s="11"/>
      <c r="D226" s="6"/>
      <c r="E226" s="123"/>
      <c r="F226" s="124"/>
      <c r="G226" s="124"/>
      <c r="H226" s="124"/>
      <c r="I226" s="125"/>
      <c r="J226" s="124"/>
      <c r="K226" s="12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127"/>
      <c r="F228" s="59"/>
      <c r="G228" s="59"/>
      <c r="H228" s="59"/>
      <c r="I228" s="109"/>
      <c r="J228" s="59"/>
      <c r="K228" s="126"/>
      <c r="L228" s="51"/>
    </row>
    <row r="229" spans="1:12" ht="14.4" x14ac:dyDescent="0.3">
      <c r="A229" s="25"/>
      <c r="B229" s="16"/>
      <c r="C229" s="11"/>
      <c r="D229" s="7" t="s">
        <v>28</v>
      </c>
      <c r="E229" s="110"/>
      <c r="F229" s="111"/>
      <c r="G229" s="111"/>
      <c r="H229" s="111"/>
      <c r="I229" s="113"/>
      <c r="J229" s="111"/>
      <c r="K229" s="112"/>
      <c r="L229" s="51"/>
    </row>
    <row r="230" spans="1:12" ht="14.4" x14ac:dyDescent="0.3">
      <c r="A230" s="25"/>
      <c r="B230" s="16"/>
      <c r="C230" s="11"/>
      <c r="D230" s="7" t="s">
        <v>29</v>
      </c>
      <c r="E230" s="110"/>
      <c r="F230" s="111"/>
      <c r="G230" s="111"/>
      <c r="H230" s="111"/>
      <c r="I230" s="113"/>
      <c r="J230" s="111"/>
      <c r="K230" s="112"/>
      <c r="L230" s="51"/>
    </row>
    <row r="231" spans="1:12" ht="14.4" x14ac:dyDescent="0.3">
      <c r="A231" s="25"/>
      <c r="B231" s="16"/>
      <c r="C231" s="11"/>
      <c r="D231" s="7" t="s">
        <v>30</v>
      </c>
      <c r="E231" s="110"/>
      <c r="F231" s="111"/>
      <c r="G231" s="111"/>
      <c r="H231" s="111"/>
      <c r="I231" s="113"/>
      <c r="J231" s="111"/>
      <c r="K231" s="112"/>
      <c r="L231" s="51"/>
    </row>
    <row r="232" spans="1:12" ht="14.4" x14ac:dyDescent="0.3">
      <c r="A232" s="25"/>
      <c r="B232" s="16"/>
      <c r="C232" s="11"/>
      <c r="D232" s="7" t="s">
        <v>31</v>
      </c>
      <c r="E232" s="115"/>
      <c r="F232" s="116"/>
      <c r="G232" s="116"/>
      <c r="H232" s="116"/>
      <c r="I232" s="117"/>
      <c r="J232" s="116"/>
      <c r="K232" s="114"/>
      <c r="L232" s="51"/>
    </row>
    <row r="233" spans="1:12" ht="14.4" x14ac:dyDescent="0.3">
      <c r="A233" s="25"/>
      <c r="B233" s="16"/>
      <c r="C233" s="11"/>
      <c r="D233" s="7" t="s">
        <v>32</v>
      </c>
      <c r="E233" s="110"/>
      <c r="F233" s="111"/>
      <c r="G233" s="111"/>
      <c r="H233" s="111"/>
      <c r="I233" s="113"/>
      <c r="J233" s="111"/>
      <c r="K233" s="112"/>
      <c r="L233" s="51"/>
    </row>
    <row r="234" spans="1:12" ht="14.4" x14ac:dyDescent="0.3">
      <c r="A234" s="25"/>
      <c r="B234" s="16"/>
      <c r="C234" s="11"/>
      <c r="D234" s="7" t="s">
        <v>33</v>
      </c>
      <c r="E234" s="110"/>
      <c r="F234" s="111"/>
      <c r="G234" s="111"/>
      <c r="H234" s="111"/>
      <c r="I234" s="113"/>
      <c r="J234" s="111"/>
      <c r="K234" s="11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132" t="s">
        <v>4</v>
      </c>
      <c r="D257" s="133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119"/>
      <c r="F258" s="120"/>
      <c r="G258" s="120"/>
      <c r="H258" s="120"/>
      <c r="I258" s="121"/>
      <c r="J258" s="120"/>
      <c r="K258" s="118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110"/>
      <c r="F260" s="111"/>
      <c r="G260" s="111"/>
      <c r="H260" s="111"/>
      <c r="I260" s="113"/>
      <c r="J260" s="111"/>
      <c r="K260" s="112"/>
      <c r="L260" s="51"/>
    </row>
    <row r="261" spans="1:12" ht="14.4" x14ac:dyDescent="0.3">
      <c r="A261" s="25"/>
      <c r="B261" s="16"/>
      <c r="C261" s="11"/>
      <c r="D261" s="7" t="s">
        <v>23</v>
      </c>
      <c r="E261" s="110"/>
      <c r="F261" s="111"/>
      <c r="G261" s="111"/>
      <c r="H261" s="111"/>
      <c r="I261" s="113"/>
      <c r="J261" s="111"/>
      <c r="K261" s="112"/>
      <c r="L261" s="51"/>
    </row>
    <row r="262" spans="1:12" ht="14.4" x14ac:dyDescent="0.3">
      <c r="A262" s="25"/>
      <c r="B262" s="16"/>
      <c r="C262" s="11"/>
      <c r="D262" s="7" t="s">
        <v>24</v>
      </c>
      <c r="E262" s="110"/>
      <c r="F262" s="111"/>
      <c r="G262" s="111"/>
      <c r="H262" s="111"/>
      <c r="I262" s="113"/>
      <c r="J262" s="111"/>
      <c r="K262" s="112"/>
      <c r="L262" s="51"/>
    </row>
    <row r="263" spans="1:12" ht="15" thickBot="1" x14ac:dyDescent="0.35">
      <c r="A263" s="25"/>
      <c r="B263" s="16"/>
      <c r="C263" s="11"/>
      <c r="D263" s="6"/>
      <c r="E263" s="123"/>
      <c r="F263" s="124"/>
      <c r="G263" s="124"/>
      <c r="H263" s="124"/>
      <c r="I263" s="125"/>
      <c r="J263" s="124"/>
      <c r="K263" s="12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thickBot="1" x14ac:dyDescent="0.3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119"/>
      <c r="F266" s="120"/>
      <c r="G266" s="120"/>
      <c r="H266" s="120"/>
      <c r="I266" s="121"/>
      <c r="J266" s="120"/>
      <c r="K266" s="118"/>
      <c r="L266" s="51"/>
    </row>
    <row r="267" spans="1:12" ht="14.4" x14ac:dyDescent="0.3">
      <c r="A267" s="25"/>
      <c r="B267" s="16"/>
      <c r="C267" s="11"/>
      <c r="D267" s="6"/>
      <c r="E267" s="110"/>
      <c r="F267" s="111"/>
      <c r="G267" s="111"/>
      <c r="H267" s="111"/>
      <c r="I267" s="113"/>
      <c r="J267" s="111"/>
      <c r="K267" s="112"/>
      <c r="L267" s="51"/>
    </row>
    <row r="268" spans="1:12" ht="15" thickBot="1" x14ac:dyDescent="0.35">
      <c r="A268" s="25"/>
      <c r="B268" s="16"/>
      <c r="C268" s="11"/>
      <c r="D268" s="6"/>
      <c r="E268" s="123"/>
      <c r="F268" s="124"/>
      <c r="G268" s="124"/>
      <c r="H268" s="124"/>
      <c r="I268" s="125"/>
      <c r="J268" s="124"/>
      <c r="K268" s="12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127"/>
      <c r="F270" s="59"/>
      <c r="G270" s="59"/>
      <c r="H270" s="59"/>
      <c r="I270" s="109"/>
      <c r="J270" s="59"/>
      <c r="K270" s="126"/>
      <c r="L270" s="51"/>
    </row>
    <row r="271" spans="1:12" ht="14.4" x14ac:dyDescent="0.3">
      <c r="A271" s="25"/>
      <c r="B271" s="16"/>
      <c r="C271" s="11"/>
      <c r="D271" s="7" t="s">
        <v>28</v>
      </c>
      <c r="E271" s="110"/>
      <c r="F271" s="111"/>
      <c r="G271" s="111"/>
      <c r="H271" s="111"/>
      <c r="I271" s="113"/>
      <c r="J271" s="111"/>
      <c r="K271" s="112"/>
      <c r="L271" s="51"/>
    </row>
    <row r="272" spans="1:12" ht="14.4" x14ac:dyDescent="0.3">
      <c r="A272" s="25"/>
      <c r="B272" s="16"/>
      <c r="C272" s="11"/>
      <c r="D272" s="7" t="s">
        <v>29</v>
      </c>
      <c r="E272" s="110"/>
      <c r="F272" s="111"/>
      <c r="G272" s="111"/>
      <c r="H272" s="111"/>
      <c r="I272" s="113"/>
      <c r="J272" s="111"/>
      <c r="K272" s="112"/>
      <c r="L272" s="51"/>
    </row>
    <row r="273" spans="1:12" ht="14.4" x14ac:dyDescent="0.3">
      <c r="A273" s="25"/>
      <c r="B273" s="16"/>
      <c r="C273" s="11"/>
      <c r="D273" s="7" t="s">
        <v>30</v>
      </c>
      <c r="E273" s="110"/>
      <c r="F273" s="111"/>
      <c r="G273" s="111"/>
      <c r="H273" s="111"/>
      <c r="I273" s="113"/>
      <c r="J273" s="111"/>
      <c r="K273" s="112"/>
      <c r="L273" s="51"/>
    </row>
    <row r="274" spans="1:12" ht="14.4" x14ac:dyDescent="0.3">
      <c r="A274" s="25"/>
      <c r="B274" s="16"/>
      <c r="C274" s="11"/>
      <c r="D274" s="7" t="s">
        <v>31</v>
      </c>
      <c r="E274" s="115"/>
      <c r="F274" s="116"/>
      <c r="G274" s="116"/>
      <c r="H274" s="116"/>
      <c r="I274" s="117"/>
      <c r="J274" s="116"/>
      <c r="K274" s="114"/>
      <c r="L274" s="51"/>
    </row>
    <row r="275" spans="1:12" ht="14.4" x14ac:dyDescent="0.3">
      <c r="A275" s="25"/>
      <c r="B275" s="16"/>
      <c r="C275" s="11"/>
      <c r="D275" s="7" t="s">
        <v>32</v>
      </c>
      <c r="E275" s="110"/>
      <c r="F275" s="111"/>
      <c r="G275" s="111"/>
      <c r="H275" s="111"/>
      <c r="I275" s="113"/>
      <c r="J275" s="111"/>
      <c r="K275" s="112"/>
      <c r="L275" s="51"/>
    </row>
    <row r="276" spans="1:12" ht="14.4" x14ac:dyDescent="0.3">
      <c r="A276" s="25"/>
      <c r="B276" s="16"/>
      <c r="C276" s="11"/>
      <c r="D276" s="7" t="s">
        <v>33</v>
      </c>
      <c r="E276" s="110"/>
      <c r="F276" s="111"/>
      <c r="G276" s="111"/>
      <c r="H276" s="111"/>
      <c r="I276" s="113"/>
      <c r="J276" s="111"/>
      <c r="K276" s="11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3">
      <c r="A299" s="31">
        <f>A258</f>
        <v>1</v>
      </c>
      <c r="B299" s="32">
        <f>B258</f>
        <v>7</v>
      </c>
      <c r="C299" s="132" t="s">
        <v>4</v>
      </c>
      <c r="D299" s="133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119" t="s">
        <v>92</v>
      </c>
      <c r="F300" s="120">
        <v>200</v>
      </c>
      <c r="G300" s="120">
        <v>6.14</v>
      </c>
      <c r="H300" s="120">
        <v>7</v>
      </c>
      <c r="I300" s="121">
        <v>43</v>
      </c>
      <c r="J300" s="120">
        <v>253</v>
      </c>
      <c r="K300" s="118">
        <v>202</v>
      </c>
      <c r="L300" s="48"/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110" t="s">
        <v>59</v>
      </c>
      <c r="F302" s="111">
        <v>200</v>
      </c>
      <c r="G302" s="111">
        <v>0</v>
      </c>
      <c r="H302" s="111">
        <v>0</v>
      </c>
      <c r="I302" s="113">
        <v>8</v>
      </c>
      <c r="J302" s="111">
        <v>33</v>
      </c>
      <c r="K302" s="112">
        <v>377</v>
      </c>
      <c r="L302" s="51"/>
    </row>
    <row r="303" spans="1:12" ht="14.4" x14ac:dyDescent="0.3">
      <c r="A303" s="25"/>
      <c r="B303" s="16"/>
      <c r="C303" s="11"/>
      <c r="D303" s="7" t="s">
        <v>23</v>
      </c>
      <c r="E303" s="110" t="s">
        <v>48</v>
      </c>
      <c r="F303" s="111">
        <v>60</v>
      </c>
      <c r="G303" s="111">
        <v>4.5</v>
      </c>
      <c r="H303" s="111">
        <v>1.74</v>
      </c>
      <c r="I303" s="113">
        <v>30.84</v>
      </c>
      <c r="J303" s="111">
        <v>157.19999999999999</v>
      </c>
      <c r="K303" s="112">
        <v>18</v>
      </c>
      <c r="L303" s="51"/>
    </row>
    <row r="304" spans="1:12" ht="14.4" x14ac:dyDescent="0.3">
      <c r="A304" s="25"/>
      <c r="B304" s="16"/>
      <c r="C304" s="11"/>
      <c r="D304" s="7" t="s">
        <v>24</v>
      </c>
      <c r="E304" s="110" t="s">
        <v>49</v>
      </c>
      <c r="F304" s="111">
        <v>10</v>
      </c>
      <c r="G304" s="111">
        <v>2.3199999999999998</v>
      </c>
      <c r="H304" s="111">
        <v>2.95</v>
      </c>
      <c r="I304" s="113"/>
      <c r="J304" s="111">
        <v>36.4</v>
      </c>
      <c r="K304" s="112">
        <v>16</v>
      </c>
      <c r="L304" s="51"/>
    </row>
    <row r="305" spans="1:12" ht="15" thickBot="1" x14ac:dyDescent="0.35">
      <c r="A305" s="25"/>
      <c r="B305" s="16"/>
      <c r="C305" s="11"/>
      <c r="D305" s="6"/>
      <c r="E305" s="123" t="s">
        <v>93</v>
      </c>
      <c r="F305" s="124">
        <v>50</v>
      </c>
      <c r="G305" s="124">
        <v>6</v>
      </c>
      <c r="H305" s="124">
        <v>3</v>
      </c>
      <c r="I305" s="125">
        <v>21</v>
      </c>
      <c r="J305" s="124">
        <v>144</v>
      </c>
      <c r="K305" s="122">
        <v>559</v>
      </c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>
        <v>81</v>
      </c>
    </row>
    <row r="307" spans="1:12" ht="15" thickBot="1" x14ac:dyDescent="0.35">
      <c r="A307" s="26"/>
      <c r="B307" s="18"/>
      <c r="C307" s="8"/>
      <c r="D307" s="19" t="s">
        <v>39</v>
      </c>
      <c r="E307" s="9"/>
      <c r="F307" s="21">
        <f>SUM(F300:F306)</f>
        <v>520</v>
      </c>
      <c r="G307" s="21">
        <f t="shared" ref="G307" si="215">SUM(G300:G306)</f>
        <v>18.96</v>
      </c>
      <c r="H307" s="21">
        <f t="shared" ref="H307" si="216">SUM(H300:H306)</f>
        <v>14.690000000000001</v>
      </c>
      <c r="I307" s="21">
        <f t="shared" ref="I307" si="217">SUM(I300:I306)</f>
        <v>102.84</v>
      </c>
      <c r="J307" s="21">
        <f t="shared" ref="J307" si="218">SUM(J300:J306)</f>
        <v>623.59999999999991</v>
      </c>
      <c r="K307" s="27"/>
      <c r="L307" s="21">
        <f t="shared" ref="L307:L349" si="219">SUM(L300:L306)</f>
        <v>81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119" t="s">
        <v>70</v>
      </c>
      <c r="F308" s="120">
        <v>200</v>
      </c>
      <c r="G308" s="120">
        <v>4</v>
      </c>
      <c r="H308" s="120">
        <v>3</v>
      </c>
      <c r="I308" s="121">
        <v>13</v>
      </c>
      <c r="J308" s="120">
        <v>104</v>
      </c>
      <c r="K308" s="118">
        <v>419</v>
      </c>
      <c r="L308" s="51"/>
    </row>
    <row r="309" spans="1:12" ht="14.4" x14ac:dyDescent="0.3">
      <c r="A309" s="25"/>
      <c r="B309" s="16"/>
      <c r="C309" s="11"/>
      <c r="D309" s="6"/>
      <c r="E309" s="110" t="s">
        <v>51</v>
      </c>
      <c r="F309" s="111">
        <v>150</v>
      </c>
      <c r="G309" s="111">
        <v>11</v>
      </c>
      <c r="H309" s="111">
        <v>12</v>
      </c>
      <c r="I309" s="113">
        <v>65</v>
      </c>
      <c r="J309" s="111">
        <v>411</v>
      </c>
      <c r="K309" s="112">
        <v>497</v>
      </c>
      <c r="L309" s="51"/>
    </row>
    <row r="310" spans="1:12" ht="15" thickBot="1" x14ac:dyDescent="0.35">
      <c r="A310" s="25"/>
      <c r="B310" s="16"/>
      <c r="C310" s="11"/>
      <c r="D310" s="6"/>
      <c r="E310" s="123" t="s">
        <v>52</v>
      </c>
      <c r="F310" s="124">
        <v>50</v>
      </c>
      <c r="G310" s="124">
        <v>0.2</v>
      </c>
      <c r="H310" s="124"/>
      <c r="I310" s="125">
        <v>17.690000000000001</v>
      </c>
      <c r="J310" s="124">
        <v>73.11</v>
      </c>
      <c r="K310" s="122">
        <v>378</v>
      </c>
      <c r="L310" s="51">
        <v>81</v>
      </c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400</v>
      </c>
      <c r="G311" s="21">
        <f t="shared" ref="G311" si="220">SUM(G308:G310)</f>
        <v>15.2</v>
      </c>
      <c r="H311" s="21">
        <f t="shared" ref="H311" si="221">SUM(H308:H310)</f>
        <v>15</v>
      </c>
      <c r="I311" s="21">
        <f t="shared" ref="I311" si="222">SUM(I308:I310)</f>
        <v>95.69</v>
      </c>
      <c r="J311" s="21">
        <f t="shared" ref="J311" si="223">SUM(J308:J310)</f>
        <v>588.11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127" t="s">
        <v>74</v>
      </c>
      <c r="F312" s="59">
        <v>60</v>
      </c>
      <c r="G312" s="59">
        <v>0</v>
      </c>
      <c r="H312" s="59">
        <v>0</v>
      </c>
      <c r="I312" s="109">
        <v>1.5</v>
      </c>
      <c r="J312" s="59">
        <v>8.4</v>
      </c>
      <c r="K312" s="126">
        <v>82</v>
      </c>
      <c r="L312" s="51"/>
    </row>
    <row r="313" spans="1:12" ht="14.4" x14ac:dyDescent="0.3">
      <c r="A313" s="25"/>
      <c r="B313" s="16"/>
      <c r="C313" s="11"/>
      <c r="D313" s="7" t="s">
        <v>28</v>
      </c>
      <c r="E313" s="110" t="s">
        <v>94</v>
      </c>
      <c r="F313" s="111">
        <v>200</v>
      </c>
      <c r="G313" s="111">
        <v>2</v>
      </c>
      <c r="H313" s="111">
        <v>3</v>
      </c>
      <c r="I313" s="113">
        <v>15</v>
      </c>
      <c r="J313" s="111">
        <v>99</v>
      </c>
      <c r="K313" s="112">
        <v>135</v>
      </c>
      <c r="L313" s="51"/>
    </row>
    <row r="314" spans="1:12" ht="14.4" x14ac:dyDescent="0.3">
      <c r="A314" s="25"/>
      <c r="B314" s="16"/>
      <c r="C314" s="11"/>
      <c r="D314" s="7" t="s">
        <v>29</v>
      </c>
      <c r="E314" s="110" t="s">
        <v>95</v>
      </c>
      <c r="F314" s="111">
        <v>90</v>
      </c>
      <c r="G314" s="111">
        <v>16</v>
      </c>
      <c r="H314" s="111">
        <v>14</v>
      </c>
      <c r="I314" s="113">
        <v>13</v>
      </c>
      <c r="J314" s="111">
        <v>237</v>
      </c>
      <c r="K314" s="112">
        <v>504</v>
      </c>
      <c r="L314" s="51"/>
    </row>
    <row r="315" spans="1:12" ht="14.4" x14ac:dyDescent="0.3">
      <c r="A315" s="25"/>
      <c r="B315" s="16"/>
      <c r="C315" s="11"/>
      <c r="D315" s="7" t="s">
        <v>30</v>
      </c>
      <c r="E315" s="110" t="s">
        <v>63</v>
      </c>
      <c r="F315" s="111">
        <v>150</v>
      </c>
      <c r="G315" s="111">
        <v>3</v>
      </c>
      <c r="H315" s="111">
        <v>8</v>
      </c>
      <c r="I315" s="113">
        <v>17</v>
      </c>
      <c r="J315" s="111">
        <v>148</v>
      </c>
      <c r="K315" s="112">
        <v>484</v>
      </c>
      <c r="L315" s="51"/>
    </row>
    <row r="316" spans="1:12" ht="14.4" x14ac:dyDescent="0.3">
      <c r="A316" s="25"/>
      <c r="B316" s="16"/>
      <c r="C316" s="11"/>
      <c r="D316" s="7" t="s">
        <v>31</v>
      </c>
      <c r="E316" s="115" t="s">
        <v>96</v>
      </c>
      <c r="F316" s="116">
        <v>200</v>
      </c>
      <c r="G316" s="116">
        <v>0.48</v>
      </c>
      <c r="H316" s="116"/>
      <c r="I316" s="117">
        <v>22</v>
      </c>
      <c r="J316" s="116">
        <v>92</v>
      </c>
      <c r="K316" s="114">
        <v>181</v>
      </c>
      <c r="L316" s="51"/>
    </row>
    <row r="317" spans="1:12" ht="14.4" x14ac:dyDescent="0.3">
      <c r="A317" s="25"/>
      <c r="B317" s="16"/>
      <c r="C317" s="11"/>
      <c r="D317" s="7" t="s">
        <v>32</v>
      </c>
      <c r="E317" s="110" t="s">
        <v>48</v>
      </c>
      <c r="F317" s="111">
        <v>40</v>
      </c>
      <c r="G317" s="111">
        <v>3</v>
      </c>
      <c r="H317" s="111">
        <v>1.1599999999999999</v>
      </c>
      <c r="I317" s="113">
        <v>20.56</v>
      </c>
      <c r="J317" s="111">
        <v>104.8</v>
      </c>
      <c r="K317" s="112">
        <v>18</v>
      </c>
      <c r="L317" s="51"/>
    </row>
    <row r="318" spans="1:12" ht="14.4" x14ac:dyDescent="0.3">
      <c r="A318" s="25"/>
      <c r="B318" s="16"/>
      <c r="C318" s="11"/>
      <c r="D318" s="7" t="s">
        <v>33</v>
      </c>
      <c r="E318" s="110" t="s">
        <v>56</v>
      </c>
      <c r="F318" s="111">
        <v>40</v>
      </c>
      <c r="G318" s="111">
        <v>2.2400000000000002</v>
      </c>
      <c r="H318" s="111">
        <v>0.44</v>
      </c>
      <c r="I318" s="113">
        <v>19.760000000000002</v>
      </c>
      <c r="J318" s="111">
        <v>92.8</v>
      </c>
      <c r="K318" s="112">
        <v>19</v>
      </c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>
        <v>93</v>
      </c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225">SUM(G312:G320)</f>
        <v>26.72</v>
      </c>
      <c r="H321" s="21">
        <f t="shared" ref="H321" si="226">SUM(H312:H320)</f>
        <v>26.6</v>
      </c>
      <c r="I321" s="21">
        <f t="shared" ref="I321" si="227">SUM(I312:I320)</f>
        <v>108.82000000000001</v>
      </c>
      <c r="J321" s="21">
        <f t="shared" ref="J321" si="228">SUM(J312:J320)</f>
        <v>781.99999999999989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3">
      <c r="A341" s="31">
        <f>A300</f>
        <v>2</v>
      </c>
      <c r="B341" s="32">
        <f>B300</f>
        <v>1</v>
      </c>
      <c r="C341" s="132" t="s">
        <v>4</v>
      </c>
      <c r="D341" s="133"/>
      <c r="E341" s="33"/>
      <c r="F341" s="34">
        <f>F307+F311+F321+F326+F333+F340</f>
        <v>1700</v>
      </c>
      <c r="G341" s="34">
        <f t="shared" ref="G341" si="245">G307+G311+G321+G326+G333+G340</f>
        <v>60.879999999999995</v>
      </c>
      <c r="H341" s="34">
        <f t="shared" ref="H341" si="246">H307+H311+H321+H326+H333+H340</f>
        <v>56.290000000000006</v>
      </c>
      <c r="I341" s="34">
        <f t="shared" ref="I341" si="247">I307+I311+I321+I326+I333+I340</f>
        <v>307.35000000000002</v>
      </c>
      <c r="J341" s="34">
        <f t="shared" ref="J341" si="248">J307+J311+J321+J326+J333+J340</f>
        <v>1993.71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119" t="s">
        <v>69</v>
      </c>
      <c r="F342" s="120">
        <v>200</v>
      </c>
      <c r="G342" s="120">
        <v>4</v>
      </c>
      <c r="H342" s="120">
        <v>5</v>
      </c>
      <c r="I342" s="121">
        <v>24</v>
      </c>
      <c r="J342" s="120">
        <v>158</v>
      </c>
      <c r="K342" s="118">
        <v>196</v>
      </c>
      <c r="L342" s="48"/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110" t="s">
        <v>97</v>
      </c>
      <c r="F344" s="111">
        <v>200</v>
      </c>
      <c r="G344" s="111">
        <v>3</v>
      </c>
      <c r="H344" s="111">
        <v>3</v>
      </c>
      <c r="I344" s="113">
        <v>10</v>
      </c>
      <c r="J344" s="111">
        <v>72</v>
      </c>
      <c r="K344" s="112">
        <v>421</v>
      </c>
      <c r="L344" s="51"/>
    </row>
    <row r="345" spans="1:12" ht="14.4" x14ac:dyDescent="0.3">
      <c r="A345" s="15"/>
      <c r="B345" s="16"/>
      <c r="C345" s="11"/>
      <c r="D345" s="7" t="s">
        <v>23</v>
      </c>
      <c r="E345" s="110" t="s">
        <v>48</v>
      </c>
      <c r="F345" s="111">
        <v>60</v>
      </c>
      <c r="G345" s="111">
        <v>4.5</v>
      </c>
      <c r="H345" s="111">
        <v>1.74</v>
      </c>
      <c r="I345" s="113">
        <v>30.84</v>
      </c>
      <c r="J345" s="111">
        <v>157.19999999999999</v>
      </c>
      <c r="K345" s="112">
        <v>18</v>
      </c>
      <c r="L345" s="51"/>
    </row>
    <row r="346" spans="1:12" ht="14.4" x14ac:dyDescent="0.3">
      <c r="A346" s="15"/>
      <c r="B346" s="16"/>
      <c r="C346" s="11"/>
      <c r="D346" s="7" t="s">
        <v>24</v>
      </c>
      <c r="E346" s="110" t="s">
        <v>49</v>
      </c>
      <c r="F346" s="111">
        <v>10</v>
      </c>
      <c r="G346" s="111">
        <v>2.3199999999999998</v>
      </c>
      <c r="H346" s="111">
        <v>2.95</v>
      </c>
      <c r="I346" s="113"/>
      <c r="J346" s="111">
        <v>36.4</v>
      </c>
      <c r="K346" s="112">
        <v>16</v>
      </c>
      <c r="L346" s="51"/>
    </row>
    <row r="347" spans="1:12" ht="15" thickBot="1" x14ac:dyDescent="0.35">
      <c r="A347" s="15"/>
      <c r="B347" s="16"/>
      <c r="C347" s="11"/>
      <c r="D347" s="6"/>
      <c r="E347" s="123" t="s">
        <v>50</v>
      </c>
      <c r="F347" s="124">
        <v>40</v>
      </c>
      <c r="G347" s="124">
        <v>3</v>
      </c>
      <c r="H347" s="124">
        <v>4</v>
      </c>
      <c r="I347" s="125">
        <v>30</v>
      </c>
      <c r="J347" s="124">
        <v>167</v>
      </c>
      <c r="K347" s="122">
        <v>9</v>
      </c>
      <c r="L347" s="51">
        <v>81</v>
      </c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thickBot="1" x14ac:dyDescent="0.35">
      <c r="A349" s="17"/>
      <c r="B349" s="18"/>
      <c r="C349" s="8"/>
      <c r="D349" s="19" t="s">
        <v>39</v>
      </c>
      <c r="E349" s="9"/>
      <c r="F349" s="21">
        <f>SUM(F342:F348)</f>
        <v>510</v>
      </c>
      <c r="G349" s="21">
        <f t="shared" ref="G349" si="250">SUM(G342:G348)</f>
        <v>16.82</v>
      </c>
      <c r="H349" s="21">
        <f t="shared" ref="H349" si="251">SUM(H342:H348)</f>
        <v>16.690000000000001</v>
      </c>
      <c r="I349" s="21">
        <f t="shared" ref="I349" si="252">SUM(I342:I348)</f>
        <v>94.84</v>
      </c>
      <c r="J349" s="21">
        <f t="shared" ref="J349" si="253">SUM(J342:J348)</f>
        <v>590.59999999999991</v>
      </c>
      <c r="K349" s="27"/>
      <c r="L349" s="21">
        <f t="shared" si="219"/>
        <v>81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119" t="s">
        <v>80</v>
      </c>
      <c r="F350" s="120">
        <v>200</v>
      </c>
      <c r="G350" s="120">
        <v>0</v>
      </c>
      <c r="H350" s="120">
        <v>0</v>
      </c>
      <c r="I350" s="121">
        <v>6</v>
      </c>
      <c r="J350" s="120">
        <v>23</v>
      </c>
      <c r="K350" s="118">
        <v>420</v>
      </c>
      <c r="L350" s="51"/>
    </row>
    <row r="351" spans="1:12" ht="14.4" x14ac:dyDescent="0.3">
      <c r="A351" s="15"/>
      <c r="B351" s="16"/>
      <c r="C351" s="11"/>
      <c r="D351" s="6"/>
      <c r="E351" s="110" t="s">
        <v>72</v>
      </c>
      <c r="F351" s="111">
        <v>200</v>
      </c>
      <c r="G351" s="111">
        <v>9</v>
      </c>
      <c r="H351" s="111">
        <v>14</v>
      </c>
      <c r="I351" s="113">
        <v>48</v>
      </c>
      <c r="J351" s="111">
        <v>355</v>
      </c>
      <c r="K351" s="112">
        <v>208</v>
      </c>
      <c r="L351" s="51"/>
    </row>
    <row r="352" spans="1:12" ht="15" thickBot="1" x14ac:dyDescent="0.35">
      <c r="A352" s="15"/>
      <c r="B352" s="16"/>
      <c r="C352" s="11"/>
      <c r="D352" s="6"/>
      <c r="E352" s="123" t="s">
        <v>50</v>
      </c>
      <c r="F352" s="124">
        <v>40</v>
      </c>
      <c r="G352" s="124">
        <v>3</v>
      </c>
      <c r="H352" s="124">
        <v>4</v>
      </c>
      <c r="I352" s="125">
        <v>30</v>
      </c>
      <c r="J352" s="124">
        <v>166</v>
      </c>
      <c r="K352" s="122">
        <v>9</v>
      </c>
      <c r="L352" s="51">
        <v>81</v>
      </c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440</v>
      </c>
      <c r="G353" s="21">
        <f t="shared" ref="G353" si="254">SUM(G350:G352)</f>
        <v>12</v>
      </c>
      <c r="H353" s="21">
        <f t="shared" ref="H353" si="255">SUM(H350:H352)</f>
        <v>18</v>
      </c>
      <c r="I353" s="21">
        <f t="shared" ref="I353" si="256">SUM(I350:I352)</f>
        <v>84</v>
      </c>
      <c r="J353" s="21">
        <f t="shared" ref="J353" si="257">SUM(J350:J352)</f>
        <v>544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127" t="s">
        <v>98</v>
      </c>
      <c r="F354" s="59">
        <v>60</v>
      </c>
      <c r="G354" s="59">
        <v>1</v>
      </c>
      <c r="H354" s="59">
        <v>3</v>
      </c>
      <c r="I354" s="109">
        <v>4</v>
      </c>
      <c r="J354" s="59">
        <v>42</v>
      </c>
      <c r="K354" s="126">
        <v>56</v>
      </c>
      <c r="L354" s="51"/>
    </row>
    <row r="355" spans="1:12" ht="14.4" x14ac:dyDescent="0.3">
      <c r="A355" s="15"/>
      <c r="B355" s="16"/>
      <c r="C355" s="11"/>
      <c r="D355" s="7" t="s">
        <v>28</v>
      </c>
      <c r="E355" s="110" t="s">
        <v>99</v>
      </c>
      <c r="F355" s="111">
        <v>200</v>
      </c>
      <c r="G355" s="111">
        <v>6</v>
      </c>
      <c r="H355" s="111">
        <v>6</v>
      </c>
      <c r="I355" s="113">
        <v>11</v>
      </c>
      <c r="J355" s="111">
        <v>109</v>
      </c>
      <c r="K355" s="112">
        <v>152</v>
      </c>
      <c r="L355" s="51"/>
    </row>
    <row r="356" spans="1:12" ht="14.4" x14ac:dyDescent="0.3">
      <c r="A356" s="15"/>
      <c r="B356" s="16"/>
      <c r="C356" s="11"/>
      <c r="D356" s="7" t="s">
        <v>29</v>
      </c>
      <c r="E356" s="110" t="s">
        <v>100</v>
      </c>
      <c r="F356" s="111">
        <v>90</v>
      </c>
      <c r="G356" s="111">
        <v>13</v>
      </c>
      <c r="H356" s="111">
        <v>9</v>
      </c>
      <c r="I356" s="113">
        <v>4</v>
      </c>
      <c r="J356" s="111">
        <v>165</v>
      </c>
      <c r="K356" s="112">
        <v>284</v>
      </c>
      <c r="L356" s="51"/>
    </row>
    <row r="357" spans="1:12" ht="14.4" x14ac:dyDescent="0.3">
      <c r="A357" s="15"/>
      <c r="B357" s="16"/>
      <c r="C357" s="11"/>
      <c r="D357" s="7" t="s">
        <v>30</v>
      </c>
      <c r="E357" s="110" t="s">
        <v>101</v>
      </c>
      <c r="F357" s="111">
        <v>150</v>
      </c>
      <c r="G357" s="111">
        <v>6</v>
      </c>
      <c r="H357" s="111">
        <v>7</v>
      </c>
      <c r="I357" s="113">
        <v>37</v>
      </c>
      <c r="J357" s="111">
        <v>233</v>
      </c>
      <c r="K357" s="112">
        <v>340</v>
      </c>
      <c r="L357" s="51"/>
    </row>
    <row r="358" spans="1:12" ht="14.4" x14ac:dyDescent="0.3">
      <c r="A358" s="15"/>
      <c r="B358" s="16"/>
      <c r="C358" s="11"/>
      <c r="D358" s="7" t="s">
        <v>31</v>
      </c>
      <c r="E358" s="115" t="s">
        <v>57</v>
      </c>
      <c r="F358" s="116">
        <v>200</v>
      </c>
      <c r="G358" s="116">
        <v>0.48</v>
      </c>
      <c r="H358" s="116"/>
      <c r="I358" s="117">
        <v>14</v>
      </c>
      <c r="J358" s="116">
        <v>60</v>
      </c>
      <c r="K358" s="114">
        <v>638</v>
      </c>
      <c r="L358" s="51"/>
    </row>
    <row r="359" spans="1:12" ht="14.4" x14ac:dyDescent="0.3">
      <c r="A359" s="15"/>
      <c r="B359" s="16"/>
      <c r="C359" s="11"/>
      <c r="D359" s="7" t="s">
        <v>32</v>
      </c>
      <c r="E359" s="110" t="s">
        <v>48</v>
      </c>
      <c r="F359" s="111">
        <v>20</v>
      </c>
      <c r="G359" s="111">
        <v>2</v>
      </c>
      <c r="H359" s="111">
        <v>1.1599999999999999</v>
      </c>
      <c r="I359" s="113">
        <v>10</v>
      </c>
      <c r="J359" s="111">
        <v>52</v>
      </c>
      <c r="K359" s="112">
        <v>18</v>
      </c>
      <c r="L359" s="51"/>
    </row>
    <row r="360" spans="1:12" ht="14.4" x14ac:dyDescent="0.3">
      <c r="A360" s="15"/>
      <c r="B360" s="16"/>
      <c r="C360" s="11"/>
      <c r="D360" s="7" t="s">
        <v>33</v>
      </c>
      <c r="E360" s="110" t="s">
        <v>56</v>
      </c>
      <c r="F360" s="111">
        <v>40</v>
      </c>
      <c r="G360" s="111">
        <v>2.2400000000000002</v>
      </c>
      <c r="H360" s="111">
        <v>0.44</v>
      </c>
      <c r="I360" s="113">
        <v>19.760000000000002</v>
      </c>
      <c r="J360" s="111">
        <v>92.8</v>
      </c>
      <c r="K360" s="112">
        <v>19</v>
      </c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>
        <v>93</v>
      </c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 t="shared" ref="G363" si="259">SUM(G354:G362)</f>
        <v>30.72</v>
      </c>
      <c r="H363" s="21">
        <f t="shared" ref="H363" si="260">SUM(H354:H362)</f>
        <v>26.6</v>
      </c>
      <c r="I363" s="21">
        <f t="shared" ref="I363" si="261">SUM(I354:I362)</f>
        <v>99.76</v>
      </c>
      <c r="J363" s="21">
        <f t="shared" ref="J363" si="262">SUM(J354:J362)</f>
        <v>753.8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132" t="s">
        <v>4</v>
      </c>
      <c r="D383" s="133"/>
      <c r="E383" s="33"/>
      <c r="F383" s="34">
        <f>F349+F353+F363+F368+F375+F382</f>
        <v>1710</v>
      </c>
      <c r="G383" s="34">
        <f t="shared" ref="G383" si="279">G349+G353+G363+G368+G375+G382</f>
        <v>59.54</v>
      </c>
      <c r="H383" s="34">
        <f t="shared" ref="H383" si="280">H349+H353+H363+H368+H375+H382</f>
        <v>61.29</v>
      </c>
      <c r="I383" s="34">
        <f t="shared" ref="I383" si="281">I349+I353+I363+I368+I375+I382</f>
        <v>278.60000000000002</v>
      </c>
      <c r="J383" s="34">
        <f t="shared" ref="J383" si="282">J349+J353+J363+J368+J375+J382</f>
        <v>1888.3999999999999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119" t="s">
        <v>102</v>
      </c>
      <c r="F384" s="120">
        <v>180</v>
      </c>
      <c r="G384" s="120">
        <v>6</v>
      </c>
      <c r="H384" s="120">
        <v>9</v>
      </c>
      <c r="I384" s="121">
        <v>22</v>
      </c>
      <c r="J384" s="120">
        <v>193</v>
      </c>
      <c r="K384" s="118">
        <v>191</v>
      </c>
      <c r="L384" s="48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110" t="s">
        <v>70</v>
      </c>
      <c r="F386" s="111">
        <v>200</v>
      </c>
      <c r="G386" s="111">
        <v>4</v>
      </c>
      <c r="H386" s="111">
        <v>4</v>
      </c>
      <c r="I386" s="113">
        <v>14</v>
      </c>
      <c r="J386" s="111">
        <v>104</v>
      </c>
      <c r="K386" s="112">
        <v>419</v>
      </c>
      <c r="L386" s="51"/>
    </row>
    <row r="387" spans="1:12" ht="14.4" x14ac:dyDescent="0.3">
      <c r="A387" s="25"/>
      <c r="B387" s="16"/>
      <c r="C387" s="11"/>
      <c r="D387" s="7" t="s">
        <v>23</v>
      </c>
      <c r="E387" s="110" t="s">
        <v>48</v>
      </c>
      <c r="F387" s="111">
        <v>60</v>
      </c>
      <c r="G387" s="111">
        <v>4.5</v>
      </c>
      <c r="H387" s="111">
        <v>1.74</v>
      </c>
      <c r="I387" s="113">
        <v>30.84</v>
      </c>
      <c r="J387" s="111">
        <v>157.19999999999999</v>
      </c>
      <c r="K387" s="112">
        <v>18</v>
      </c>
      <c r="L387" s="51"/>
    </row>
    <row r="388" spans="1:12" ht="14.4" x14ac:dyDescent="0.3">
      <c r="A388" s="25"/>
      <c r="B388" s="16"/>
      <c r="C388" s="11"/>
      <c r="D388" s="7" t="s">
        <v>24</v>
      </c>
      <c r="E388" s="110" t="s">
        <v>49</v>
      </c>
      <c r="F388" s="111">
        <v>10</v>
      </c>
      <c r="G388" s="111">
        <v>2.3199999999999998</v>
      </c>
      <c r="H388" s="111">
        <v>2.95</v>
      </c>
      <c r="I388" s="113"/>
      <c r="J388" s="111">
        <v>36.4</v>
      </c>
      <c r="K388" s="112">
        <v>16</v>
      </c>
      <c r="L388" s="51"/>
    </row>
    <row r="389" spans="1:12" ht="15" thickBot="1" x14ac:dyDescent="0.35">
      <c r="A389" s="25"/>
      <c r="B389" s="16"/>
      <c r="C389" s="11"/>
      <c r="D389" s="6"/>
      <c r="E389" s="123" t="s">
        <v>71</v>
      </c>
      <c r="F389" s="124">
        <v>100</v>
      </c>
      <c r="G389" s="124">
        <v>0</v>
      </c>
      <c r="H389" s="124">
        <v>0</v>
      </c>
      <c r="I389" s="125">
        <v>10</v>
      </c>
      <c r="J389" s="124">
        <v>47</v>
      </c>
      <c r="K389" s="122">
        <v>403</v>
      </c>
      <c r="L389" s="51">
        <v>81</v>
      </c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thickBot="1" x14ac:dyDescent="0.35">
      <c r="A391" s="26"/>
      <c r="B391" s="18"/>
      <c r="C391" s="8"/>
      <c r="D391" s="19" t="s">
        <v>39</v>
      </c>
      <c r="E391" s="9"/>
      <c r="F391" s="21">
        <f>SUM(F384:F390)</f>
        <v>550</v>
      </c>
      <c r="G391" s="21">
        <f t="shared" ref="G391" si="284">SUM(G384:G390)</f>
        <v>16.82</v>
      </c>
      <c r="H391" s="21">
        <f t="shared" ref="H391" si="285">SUM(H384:H390)</f>
        <v>17.690000000000001</v>
      </c>
      <c r="I391" s="21">
        <f t="shared" ref="I391" si="286">SUM(I384:I390)</f>
        <v>76.84</v>
      </c>
      <c r="J391" s="21">
        <f t="shared" ref="J391" si="287">SUM(J384:J390)</f>
        <v>537.59999999999991</v>
      </c>
      <c r="K391" s="27"/>
      <c r="L391" s="21">
        <f t="shared" ref="L391:L433" si="288">SUM(L384:L390)</f>
        <v>81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119" t="s">
        <v>71</v>
      </c>
      <c r="F392" s="120">
        <v>100</v>
      </c>
      <c r="G392" s="120">
        <v>0</v>
      </c>
      <c r="H392" s="120">
        <v>0</v>
      </c>
      <c r="I392" s="121">
        <v>10</v>
      </c>
      <c r="J392" s="120">
        <v>47</v>
      </c>
      <c r="K392" s="118">
        <v>399</v>
      </c>
      <c r="L392" s="51"/>
    </row>
    <row r="393" spans="1:12" ht="14.4" x14ac:dyDescent="0.3">
      <c r="A393" s="25"/>
      <c r="B393" s="16"/>
      <c r="C393" s="11"/>
      <c r="D393" s="6"/>
      <c r="E393" s="110" t="s">
        <v>103</v>
      </c>
      <c r="F393" s="111">
        <v>150</v>
      </c>
      <c r="G393" s="111">
        <v>10</v>
      </c>
      <c r="H393" s="111">
        <v>11</v>
      </c>
      <c r="I393" s="113">
        <v>53</v>
      </c>
      <c r="J393" s="111">
        <v>356</v>
      </c>
      <c r="K393" s="112">
        <v>726</v>
      </c>
      <c r="L393" s="51"/>
    </row>
    <row r="394" spans="1:12" ht="15" thickBot="1" x14ac:dyDescent="0.35">
      <c r="A394" s="25"/>
      <c r="B394" s="16"/>
      <c r="C394" s="11"/>
      <c r="D394" s="6"/>
      <c r="E394" s="123" t="s">
        <v>88</v>
      </c>
      <c r="F394" s="124">
        <v>30</v>
      </c>
      <c r="G394" s="124">
        <v>2</v>
      </c>
      <c r="H394" s="124">
        <v>3</v>
      </c>
      <c r="I394" s="125">
        <v>16</v>
      </c>
      <c r="J394" s="124">
        <v>98</v>
      </c>
      <c r="K394" s="122">
        <v>371</v>
      </c>
      <c r="L394" s="51">
        <v>81</v>
      </c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280</v>
      </c>
      <c r="G395" s="21">
        <f t="shared" ref="G395" si="289">SUM(G392:G394)</f>
        <v>12</v>
      </c>
      <c r="H395" s="21">
        <f t="shared" ref="H395" si="290">SUM(H392:H394)</f>
        <v>14</v>
      </c>
      <c r="I395" s="21">
        <f t="shared" ref="I395" si="291">SUM(I392:I394)</f>
        <v>79</v>
      </c>
      <c r="J395" s="21">
        <f t="shared" ref="J395" si="292">SUM(J392:J394)</f>
        <v>501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127" t="s">
        <v>64</v>
      </c>
      <c r="F396" s="59">
        <v>70</v>
      </c>
      <c r="G396" s="59">
        <v>1</v>
      </c>
      <c r="H396" s="59">
        <v>3</v>
      </c>
      <c r="I396" s="109">
        <v>5</v>
      </c>
      <c r="J396" s="59">
        <v>55</v>
      </c>
      <c r="K396" s="126">
        <v>25</v>
      </c>
      <c r="L396" s="51"/>
    </row>
    <row r="397" spans="1:12" ht="14.4" x14ac:dyDescent="0.3">
      <c r="A397" s="25"/>
      <c r="B397" s="16"/>
      <c r="C397" s="11"/>
      <c r="D397" s="7" t="s">
        <v>28</v>
      </c>
      <c r="E397" s="110" t="s">
        <v>104</v>
      </c>
      <c r="F397" s="111">
        <v>200</v>
      </c>
      <c r="G397" s="111">
        <v>8</v>
      </c>
      <c r="H397" s="111">
        <v>7</v>
      </c>
      <c r="I397" s="113">
        <v>11</v>
      </c>
      <c r="J397" s="111">
        <v>130</v>
      </c>
      <c r="K397" s="112">
        <v>121</v>
      </c>
      <c r="L397" s="51"/>
    </row>
    <row r="398" spans="1:12" ht="14.4" x14ac:dyDescent="0.3">
      <c r="A398" s="25"/>
      <c r="B398" s="16"/>
      <c r="C398" s="11"/>
      <c r="D398" s="7" t="s">
        <v>29</v>
      </c>
      <c r="E398" s="110" t="s">
        <v>62</v>
      </c>
      <c r="F398" s="111">
        <v>100</v>
      </c>
      <c r="G398" s="111">
        <v>21</v>
      </c>
      <c r="H398" s="111">
        <v>5</v>
      </c>
      <c r="I398" s="113">
        <v>17</v>
      </c>
      <c r="J398" s="111">
        <v>191</v>
      </c>
      <c r="K398" s="112">
        <v>256</v>
      </c>
      <c r="L398" s="51"/>
    </row>
    <row r="399" spans="1:12" ht="14.4" x14ac:dyDescent="0.3">
      <c r="A399" s="25"/>
      <c r="B399" s="16"/>
      <c r="C399" s="11"/>
      <c r="D399" s="7" t="s">
        <v>30</v>
      </c>
      <c r="E399" s="110" t="s">
        <v>105</v>
      </c>
      <c r="F399" s="111">
        <v>190</v>
      </c>
      <c r="G399" s="111">
        <v>5</v>
      </c>
      <c r="H399" s="111">
        <v>6</v>
      </c>
      <c r="I399" s="113">
        <v>39</v>
      </c>
      <c r="J399" s="111">
        <v>228</v>
      </c>
      <c r="K399" s="112">
        <v>346</v>
      </c>
      <c r="L399" s="51"/>
    </row>
    <row r="400" spans="1:12" ht="14.4" x14ac:dyDescent="0.3">
      <c r="A400" s="25"/>
      <c r="B400" s="16"/>
      <c r="C400" s="11"/>
      <c r="D400" s="7" t="s">
        <v>31</v>
      </c>
      <c r="E400" s="115" t="s">
        <v>106</v>
      </c>
      <c r="F400" s="116">
        <v>200</v>
      </c>
      <c r="G400" s="116">
        <v>0.48</v>
      </c>
      <c r="H400" s="116"/>
      <c r="I400" s="117">
        <v>15</v>
      </c>
      <c r="J400" s="116">
        <v>62</v>
      </c>
      <c r="K400" s="114">
        <v>431</v>
      </c>
      <c r="L400" s="51"/>
    </row>
    <row r="401" spans="1:12" ht="14.4" x14ac:dyDescent="0.3">
      <c r="A401" s="25"/>
      <c r="B401" s="16"/>
      <c r="C401" s="11"/>
      <c r="D401" s="7" t="s">
        <v>32</v>
      </c>
      <c r="E401" s="110" t="s">
        <v>48</v>
      </c>
      <c r="F401" s="111">
        <v>60</v>
      </c>
      <c r="G401" s="111">
        <v>5</v>
      </c>
      <c r="H401" s="111">
        <v>2</v>
      </c>
      <c r="I401" s="113">
        <v>30</v>
      </c>
      <c r="J401" s="111">
        <v>157</v>
      </c>
      <c r="K401" s="112">
        <v>18</v>
      </c>
      <c r="L401" s="51"/>
    </row>
    <row r="402" spans="1:12" ht="14.4" x14ac:dyDescent="0.3">
      <c r="A402" s="25"/>
      <c r="B402" s="16"/>
      <c r="C402" s="11"/>
      <c r="D402" s="7" t="s">
        <v>33</v>
      </c>
      <c r="E402" s="110" t="s">
        <v>56</v>
      </c>
      <c r="F402" s="111">
        <v>40</v>
      </c>
      <c r="G402" s="111">
        <v>2.2400000000000002</v>
      </c>
      <c r="H402" s="111">
        <v>0.44</v>
      </c>
      <c r="I402" s="113">
        <v>19.760000000000002</v>
      </c>
      <c r="J402" s="111">
        <v>92.8</v>
      </c>
      <c r="K402" s="112">
        <v>19</v>
      </c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>
        <v>94</v>
      </c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860</v>
      </c>
      <c r="G405" s="21">
        <f t="shared" ref="G405" si="294">SUM(G396:G404)</f>
        <v>42.72</v>
      </c>
      <c r="H405" s="21">
        <f t="shared" ref="H405" si="295">SUM(H396:H404)</f>
        <v>23.44</v>
      </c>
      <c r="I405" s="21">
        <f t="shared" ref="I405" si="296">SUM(I396:I404)</f>
        <v>136.76</v>
      </c>
      <c r="J405" s="21">
        <f t="shared" ref="J405" si="297">SUM(J396:J404)</f>
        <v>915.8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132" t="s">
        <v>4</v>
      </c>
      <c r="D425" s="133"/>
      <c r="E425" s="33"/>
      <c r="F425" s="34">
        <f>F391+F395+F405+F410+F417+F424</f>
        <v>1690</v>
      </c>
      <c r="G425" s="34">
        <f t="shared" ref="G425" si="314">G391+G395+G405+G410+G417+G424</f>
        <v>71.539999999999992</v>
      </c>
      <c r="H425" s="34">
        <f t="shared" ref="H425" si="315">H391+H395+H405+H410+H417+H424</f>
        <v>55.13</v>
      </c>
      <c r="I425" s="34">
        <f t="shared" ref="I425" si="316">I391+I395+I405+I410+I417+I424</f>
        <v>292.60000000000002</v>
      </c>
      <c r="J425" s="34">
        <f t="shared" ref="J425" si="317">J391+J395+J405+J410+J417+J424</f>
        <v>1954.3999999999999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119" t="s">
        <v>79</v>
      </c>
      <c r="F426" s="120">
        <v>200</v>
      </c>
      <c r="G426" s="120">
        <v>21</v>
      </c>
      <c r="H426" s="120">
        <v>22</v>
      </c>
      <c r="I426" s="121">
        <v>4</v>
      </c>
      <c r="J426" s="120">
        <v>300</v>
      </c>
      <c r="K426" s="118">
        <v>232</v>
      </c>
      <c r="L426" s="48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110" t="s">
        <v>80</v>
      </c>
      <c r="F428" s="111">
        <v>200</v>
      </c>
      <c r="G428" s="111"/>
      <c r="H428" s="111"/>
      <c r="I428" s="113">
        <v>6</v>
      </c>
      <c r="J428" s="111">
        <v>24</v>
      </c>
      <c r="K428" s="112">
        <v>420</v>
      </c>
      <c r="L428" s="51"/>
    </row>
    <row r="429" spans="1:12" ht="14.4" x14ac:dyDescent="0.3">
      <c r="A429" s="25"/>
      <c r="B429" s="16"/>
      <c r="C429" s="11"/>
      <c r="D429" s="7" t="s">
        <v>23</v>
      </c>
      <c r="E429" s="110" t="s">
        <v>48</v>
      </c>
      <c r="F429" s="111">
        <v>60</v>
      </c>
      <c r="G429" s="111">
        <v>4.5</v>
      </c>
      <c r="H429" s="111">
        <v>1.74</v>
      </c>
      <c r="I429" s="113">
        <v>30.84</v>
      </c>
      <c r="J429" s="111">
        <v>157.19999999999999</v>
      </c>
      <c r="K429" s="112">
        <v>18</v>
      </c>
      <c r="L429" s="51"/>
    </row>
    <row r="430" spans="1:12" ht="14.4" x14ac:dyDescent="0.3">
      <c r="A430" s="25"/>
      <c r="B430" s="16"/>
      <c r="C430" s="11"/>
      <c r="D430" s="7" t="s">
        <v>24</v>
      </c>
      <c r="E430" s="110" t="s">
        <v>107</v>
      </c>
      <c r="F430" s="111">
        <v>50</v>
      </c>
      <c r="G430" s="111">
        <v>4</v>
      </c>
      <c r="H430" s="111">
        <v>4</v>
      </c>
      <c r="I430" s="113">
        <v>27</v>
      </c>
      <c r="J430" s="111">
        <v>158</v>
      </c>
      <c r="K430" s="112">
        <v>551</v>
      </c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>
        <v>81</v>
      </c>
    </row>
    <row r="433" spans="1:12" ht="15" thickBot="1" x14ac:dyDescent="0.35">
      <c r="A433" s="26"/>
      <c r="B433" s="18"/>
      <c r="C433" s="8"/>
      <c r="D433" s="19" t="s">
        <v>39</v>
      </c>
      <c r="E433" s="9"/>
      <c r="F433" s="21">
        <f>SUM(F426:F432)</f>
        <v>510</v>
      </c>
      <c r="G433" s="21">
        <f t="shared" ref="G433" si="319">SUM(G426:G432)</f>
        <v>29.5</v>
      </c>
      <c r="H433" s="21">
        <f t="shared" ref="H433" si="320">SUM(H426:H432)</f>
        <v>27.74</v>
      </c>
      <c r="I433" s="21">
        <f t="shared" ref="I433" si="321">SUM(I426:I432)</f>
        <v>67.84</v>
      </c>
      <c r="J433" s="21">
        <f t="shared" ref="J433" si="322">SUM(J426:J432)</f>
        <v>639.20000000000005</v>
      </c>
      <c r="K433" s="27"/>
      <c r="L433" s="21">
        <f t="shared" si="288"/>
        <v>81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119" t="s">
        <v>57</v>
      </c>
      <c r="F434" s="120">
        <v>200</v>
      </c>
      <c r="G434" s="120">
        <v>0</v>
      </c>
      <c r="H434" s="120">
        <v>0</v>
      </c>
      <c r="I434" s="121">
        <v>15</v>
      </c>
      <c r="J434" s="120">
        <v>61</v>
      </c>
      <c r="K434" s="118">
        <v>638</v>
      </c>
      <c r="L434" s="51"/>
    </row>
    <row r="435" spans="1:12" ht="14.4" x14ac:dyDescent="0.3">
      <c r="A435" s="25"/>
      <c r="B435" s="16"/>
      <c r="C435" s="11"/>
      <c r="D435" s="6"/>
      <c r="E435" s="110" t="s">
        <v>81</v>
      </c>
      <c r="F435" s="111">
        <v>190</v>
      </c>
      <c r="G435" s="111">
        <v>14</v>
      </c>
      <c r="H435" s="111">
        <v>13</v>
      </c>
      <c r="I435" s="113">
        <v>46</v>
      </c>
      <c r="J435" s="111">
        <v>361</v>
      </c>
      <c r="K435" s="112">
        <v>226</v>
      </c>
      <c r="L435" s="51"/>
    </row>
    <row r="436" spans="1:12" ht="15" thickBot="1" x14ac:dyDescent="0.35">
      <c r="A436" s="25"/>
      <c r="B436" s="16"/>
      <c r="C436" s="11"/>
      <c r="D436" s="6"/>
      <c r="E436" s="123" t="s">
        <v>108</v>
      </c>
      <c r="F436" s="124">
        <v>50</v>
      </c>
      <c r="G436" s="124">
        <v>0</v>
      </c>
      <c r="H436" s="124">
        <v>2</v>
      </c>
      <c r="I436" s="125">
        <v>1</v>
      </c>
      <c r="J436" s="124">
        <v>26</v>
      </c>
      <c r="K436" s="122">
        <v>79</v>
      </c>
      <c r="L436" s="51">
        <v>81</v>
      </c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440</v>
      </c>
      <c r="G437" s="21">
        <f t="shared" ref="G437" si="323">SUM(G434:G436)</f>
        <v>14</v>
      </c>
      <c r="H437" s="21">
        <f t="shared" ref="H437" si="324">SUM(H434:H436)</f>
        <v>15</v>
      </c>
      <c r="I437" s="21">
        <f t="shared" ref="I437" si="325">SUM(I434:I436)</f>
        <v>62</v>
      </c>
      <c r="J437" s="21">
        <f t="shared" ref="J437" si="326">SUM(J434:J436)</f>
        <v>448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127" t="s">
        <v>83</v>
      </c>
      <c r="F438" s="59">
        <v>60</v>
      </c>
      <c r="G438" s="59">
        <v>2</v>
      </c>
      <c r="H438" s="59">
        <v>4</v>
      </c>
      <c r="I438" s="109">
        <v>6</v>
      </c>
      <c r="J438" s="59">
        <v>71</v>
      </c>
      <c r="K438" s="126">
        <v>94</v>
      </c>
      <c r="L438" s="51"/>
    </row>
    <row r="439" spans="1:12" ht="14.4" x14ac:dyDescent="0.3">
      <c r="A439" s="25"/>
      <c r="B439" s="16"/>
      <c r="C439" s="11"/>
      <c r="D439" s="7" t="s">
        <v>28</v>
      </c>
      <c r="E439" s="110" t="s">
        <v>109</v>
      </c>
      <c r="F439" s="111">
        <v>200</v>
      </c>
      <c r="G439" s="111">
        <v>6</v>
      </c>
      <c r="H439" s="111">
        <v>3</v>
      </c>
      <c r="I439" s="113">
        <v>11</v>
      </c>
      <c r="J439" s="111">
        <v>99</v>
      </c>
      <c r="K439" s="112">
        <v>151</v>
      </c>
      <c r="L439" s="51"/>
    </row>
    <row r="440" spans="1:12" ht="14.4" x14ac:dyDescent="0.3">
      <c r="A440" s="25"/>
      <c r="B440" s="16"/>
      <c r="C440" s="11"/>
      <c r="D440" s="7" t="s">
        <v>29</v>
      </c>
      <c r="E440" s="110" t="s">
        <v>110</v>
      </c>
      <c r="F440" s="111">
        <v>240</v>
      </c>
      <c r="G440" s="111">
        <v>19</v>
      </c>
      <c r="H440" s="111">
        <v>24</v>
      </c>
      <c r="I440" s="113">
        <v>47</v>
      </c>
      <c r="J440" s="111">
        <v>464</v>
      </c>
      <c r="K440" s="112">
        <v>331</v>
      </c>
      <c r="L440" s="51"/>
    </row>
    <row r="441" spans="1:12" ht="14.4" x14ac:dyDescent="0.3">
      <c r="A441" s="25"/>
      <c r="B441" s="16"/>
      <c r="C441" s="11"/>
      <c r="D441" s="7" t="s">
        <v>30</v>
      </c>
      <c r="E441" s="115"/>
      <c r="F441" s="51"/>
      <c r="G441" s="51"/>
      <c r="H441" s="51"/>
      <c r="I441" s="51"/>
      <c r="J441" s="51"/>
      <c r="K441" s="114"/>
      <c r="L441" s="51"/>
    </row>
    <row r="442" spans="1:12" ht="14.4" x14ac:dyDescent="0.3">
      <c r="A442" s="25"/>
      <c r="B442" s="16"/>
      <c r="C442" s="11"/>
      <c r="D442" s="7" t="s">
        <v>31</v>
      </c>
      <c r="E442" s="115" t="s">
        <v>111</v>
      </c>
      <c r="F442" s="116">
        <v>200</v>
      </c>
      <c r="G442" s="116">
        <v>0.48</v>
      </c>
      <c r="H442" s="116"/>
      <c r="I442" s="117">
        <v>13</v>
      </c>
      <c r="J442" s="116">
        <v>51</v>
      </c>
      <c r="K442" s="114">
        <v>476</v>
      </c>
      <c r="L442" s="51"/>
    </row>
    <row r="443" spans="1:12" ht="14.4" x14ac:dyDescent="0.3">
      <c r="A443" s="25"/>
      <c r="B443" s="16"/>
      <c r="C443" s="11"/>
      <c r="D443" s="7" t="s">
        <v>32</v>
      </c>
      <c r="E443" s="110" t="s">
        <v>48</v>
      </c>
      <c r="F443" s="111">
        <v>20</v>
      </c>
      <c r="G443" s="111">
        <v>2</v>
      </c>
      <c r="H443" s="111">
        <v>1</v>
      </c>
      <c r="I443" s="113">
        <v>10.28</v>
      </c>
      <c r="J443" s="111">
        <v>52</v>
      </c>
      <c r="K443" s="112">
        <v>18</v>
      </c>
      <c r="L443" s="51"/>
    </row>
    <row r="444" spans="1:12" ht="14.4" x14ac:dyDescent="0.3">
      <c r="A444" s="25"/>
      <c r="B444" s="16"/>
      <c r="C444" s="11"/>
      <c r="D444" s="7" t="s">
        <v>33</v>
      </c>
      <c r="E444" s="110" t="s">
        <v>56</v>
      </c>
      <c r="F444" s="111">
        <v>20</v>
      </c>
      <c r="G444" s="111">
        <v>1</v>
      </c>
      <c r="H444" s="111">
        <v>0.44</v>
      </c>
      <c r="I444" s="113">
        <v>10</v>
      </c>
      <c r="J444" s="111">
        <v>46</v>
      </c>
      <c r="K444" s="112">
        <v>19</v>
      </c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>
        <v>93</v>
      </c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740</v>
      </c>
      <c r="G447" s="21">
        <f t="shared" ref="G447" si="328">SUM(G438:G446)</f>
        <v>30.48</v>
      </c>
      <c r="H447" s="21">
        <f t="shared" ref="H447" si="329">SUM(H438:H446)</f>
        <v>32.44</v>
      </c>
      <c r="I447" s="21">
        <f t="shared" ref="I447" si="330">SUM(I438:I446)</f>
        <v>97.28</v>
      </c>
      <c r="J447" s="21">
        <f t="shared" ref="J447" si="331">SUM(J438:J446)</f>
        <v>783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132" t="s">
        <v>4</v>
      </c>
      <c r="D467" s="133"/>
      <c r="E467" s="33"/>
      <c r="F467" s="34">
        <f>F433+F437+F447+F452+F459+F466</f>
        <v>1690</v>
      </c>
      <c r="G467" s="34">
        <f t="shared" ref="G467" si="348">G433+G437+G447+G452+G459+G466</f>
        <v>73.98</v>
      </c>
      <c r="H467" s="34">
        <f t="shared" ref="H467" si="349">H433+H437+H447+H452+H459+H466</f>
        <v>75.179999999999993</v>
      </c>
      <c r="I467" s="34">
        <f t="shared" ref="I467" si="350">I433+I437+I447+I452+I459+I466</f>
        <v>227.12</v>
      </c>
      <c r="J467" s="34">
        <f t="shared" ref="J467" si="351">J433+J437+J447+J452+J459+J466</f>
        <v>1870.2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119" t="s">
        <v>69</v>
      </c>
      <c r="F468" s="120">
        <v>200</v>
      </c>
      <c r="G468" s="120">
        <v>4</v>
      </c>
      <c r="H468" s="120">
        <v>5</v>
      </c>
      <c r="I468" s="121">
        <v>25</v>
      </c>
      <c r="J468" s="120">
        <v>159</v>
      </c>
      <c r="K468" s="118">
        <v>196</v>
      </c>
      <c r="L468" s="48"/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110" t="s">
        <v>47</v>
      </c>
      <c r="F470" s="111">
        <v>200</v>
      </c>
      <c r="G470" s="111">
        <v>4</v>
      </c>
      <c r="H470" s="111">
        <v>4</v>
      </c>
      <c r="I470" s="113">
        <v>9</v>
      </c>
      <c r="J470" s="111">
        <v>88</v>
      </c>
      <c r="K470" s="112">
        <v>415</v>
      </c>
      <c r="L470" s="51"/>
    </row>
    <row r="471" spans="1:12" ht="14.4" x14ac:dyDescent="0.3">
      <c r="A471" s="25"/>
      <c r="B471" s="16"/>
      <c r="C471" s="11"/>
      <c r="D471" s="7" t="s">
        <v>23</v>
      </c>
      <c r="E471" s="110" t="s">
        <v>48</v>
      </c>
      <c r="F471" s="111">
        <v>40</v>
      </c>
      <c r="G471" s="111">
        <v>3</v>
      </c>
      <c r="H471" s="111">
        <v>1</v>
      </c>
      <c r="I471" s="113">
        <v>21</v>
      </c>
      <c r="J471" s="111">
        <v>104</v>
      </c>
      <c r="K471" s="112">
        <v>18</v>
      </c>
      <c r="L471" s="51"/>
    </row>
    <row r="472" spans="1:12" ht="14.4" x14ac:dyDescent="0.3">
      <c r="A472" s="25"/>
      <c r="B472" s="16"/>
      <c r="C472" s="11"/>
      <c r="D472" s="7" t="s">
        <v>24</v>
      </c>
      <c r="E472" s="110" t="s">
        <v>49</v>
      </c>
      <c r="F472" s="111">
        <v>20</v>
      </c>
      <c r="G472" s="111">
        <v>5</v>
      </c>
      <c r="H472" s="111">
        <v>6</v>
      </c>
      <c r="I472" s="113"/>
      <c r="J472" s="111">
        <v>73</v>
      </c>
      <c r="K472" s="112">
        <v>15</v>
      </c>
      <c r="L472" s="51"/>
    </row>
    <row r="473" spans="1:12" ht="15" thickBot="1" x14ac:dyDescent="0.35">
      <c r="A473" s="25"/>
      <c r="B473" s="16"/>
      <c r="C473" s="11"/>
      <c r="D473" s="6"/>
      <c r="E473" s="123" t="s">
        <v>71</v>
      </c>
      <c r="F473" s="124">
        <v>100</v>
      </c>
      <c r="G473" s="124"/>
      <c r="H473" s="124"/>
      <c r="I473" s="125">
        <v>10</v>
      </c>
      <c r="J473" s="124">
        <v>47</v>
      </c>
      <c r="K473" s="122">
        <v>403</v>
      </c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>
        <v>81</v>
      </c>
    </row>
    <row r="475" spans="1:12" ht="15" thickBot="1" x14ac:dyDescent="0.35">
      <c r="A475" s="26"/>
      <c r="B475" s="18"/>
      <c r="C475" s="8"/>
      <c r="D475" s="19" t="s">
        <v>39</v>
      </c>
      <c r="E475" s="9"/>
      <c r="F475" s="21">
        <f>SUM(F468:F474)</f>
        <v>560</v>
      </c>
      <c r="G475" s="21">
        <f t="shared" ref="G475" si="353">SUM(G468:G474)</f>
        <v>16</v>
      </c>
      <c r="H475" s="21">
        <f t="shared" ref="H475" si="354">SUM(H468:H474)</f>
        <v>16</v>
      </c>
      <c r="I475" s="21">
        <f t="shared" ref="I475" si="355">SUM(I468:I474)</f>
        <v>65</v>
      </c>
      <c r="J475" s="21">
        <f t="shared" ref="J475" si="356">SUM(J468:J474)</f>
        <v>471</v>
      </c>
      <c r="K475" s="27"/>
      <c r="L475" s="21">
        <f t="shared" ref="L475:L517" si="357">SUM(L468:L474)</f>
        <v>81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119" t="s">
        <v>71</v>
      </c>
      <c r="F476" s="120">
        <v>100</v>
      </c>
      <c r="G476" s="120">
        <v>0</v>
      </c>
      <c r="H476" s="120">
        <v>0</v>
      </c>
      <c r="I476" s="121">
        <v>10</v>
      </c>
      <c r="J476" s="120">
        <v>47</v>
      </c>
      <c r="K476" s="118">
        <v>403</v>
      </c>
      <c r="L476" s="51"/>
    </row>
    <row r="477" spans="1:12" ht="14.4" x14ac:dyDescent="0.3">
      <c r="A477" s="25"/>
      <c r="B477" s="16"/>
      <c r="C477" s="11"/>
      <c r="D477" s="6"/>
      <c r="E477" s="110" t="s">
        <v>112</v>
      </c>
      <c r="F477" s="111">
        <v>150</v>
      </c>
      <c r="G477" s="111">
        <v>27</v>
      </c>
      <c r="H477" s="111">
        <v>17</v>
      </c>
      <c r="I477" s="113">
        <v>27</v>
      </c>
      <c r="J477" s="111">
        <v>371</v>
      </c>
      <c r="K477" s="112">
        <v>239</v>
      </c>
      <c r="L477" s="51"/>
    </row>
    <row r="478" spans="1:12" ht="15" thickBot="1" x14ac:dyDescent="0.35">
      <c r="A478" s="25"/>
      <c r="B478" s="16"/>
      <c r="C478" s="11"/>
      <c r="D478" s="6"/>
      <c r="E478" s="123" t="s">
        <v>60</v>
      </c>
      <c r="F478" s="124">
        <v>30</v>
      </c>
      <c r="G478" s="124">
        <v>0</v>
      </c>
      <c r="H478" s="124"/>
      <c r="I478" s="125">
        <v>20</v>
      </c>
      <c r="J478" s="124">
        <v>82</v>
      </c>
      <c r="K478" s="122">
        <v>335</v>
      </c>
      <c r="L478" s="51">
        <v>81</v>
      </c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280</v>
      </c>
      <c r="G479" s="21">
        <f t="shared" ref="G479" si="358">SUM(G476:G478)</f>
        <v>27</v>
      </c>
      <c r="H479" s="21">
        <f t="shared" ref="H479" si="359">SUM(H476:H478)</f>
        <v>17</v>
      </c>
      <c r="I479" s="21">
        <f t="shared" ref="I479" si="360">SUM(I476:I478)</f>
        <v>57</v>
      </c>
      <c r="J479" s="21">
        <f t="shared" ref="J479" si="361">SUM(J476:J478)</f>
        <v>500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127" t="s">
        <v>89</v>
      </c>
      <c r="F480" s="59">
        <v>60</v>
      </c>
      <c r="G480" s="59">
        <v>1</v>
      </c>
      <c r="H480" s="59">
        <v>2</v>
      </c>
      <c r="I480" s="109">
        <v>2</v>
      </c>
      <c r="J480" s="59">
        <v>28</v>
      </c>
      <c r="K480" s="126">
        <v>82</v>
      </c>
      <c r="L480" s="51"/>
    </row>
    <row r="481" spans="1:12" ht="14.4" x14ac:dyDescent="0.3">
      <c r="A481" s="25"/>
      <c r="B481" s="16"/>
      <c r="C481" s="11"/>
      <c r="D481" s="7" t="s">
        <v>28</v>
      </c>
      <c r="E481" s="110" t="s">
        <v>113</v>
      </c>
      <c r="F481" s="111">
        <v>200</v>
      </c>
      <c r="G481" s="111">
        <v>1</v>
      </c>
      <c r="H481" s="111">
        <v>3</v>
      </c>
      <c r="I481" s="113">
        <v>7</v>
      </c>
      <c r="J481" s="111">
        <v>61</v>
      </c>
      <c r="K481" s="112">
        <v>157</v>
      </c>
      <c r="L481" s="51"/>
    </row>
    <row r="482" spans="1:12" ht="14.4" x14ac:dyDescent="0.3">
      <c r="A482" s="25"/>
      <c r="B482" s="16"/>
      <c r="C482" s="11"/>
      <c r="D482" s="7" t="s">
        <v>29</v>
      </c>
      <c r="E482" s="110" t="s">
        <v>91</v>
      </c>
      <c r="F482" s="111">
        <v>240</v>
      </c>
      <c r="G482" s="111">
        <v>23</v>
      </c>
      <c r="H482" s="111">
        <v>37</v>
      </c>
      <c r="I482" s="113">
        <v>49</v>
      </c>
      <c r="J482" s="111">
        <v>510</v>
      </c>
      <c r="K482" s="112">
        <v>504</v>
      </c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115" t="s">
        <v>73</v>
      </c>
      <c r="F484" s="116">
        <v>200</v>
      </c>
      <c r="G484" s="116">
        <v>2</v>
      </c>
      <c r="H484" s="116"/>
      <c r="I484" s="117">
        <v>20</v>
      </c>
      <c r="J484" s="116">
        <v>92</v>
      </c>
      <c r="K484" s="114">
        <v>484</v>
      </c>
      <c r="L484" s="51"/>
    </row>
    <row r="485" spans="1:12" ht="14.4" x14ac:dyDescent="0.3">
      <c r="A485" s="25"/>
      <c r="B485" s="16"/>
      <c r="C485" s="11"/>
      <c r="D485" s="7" t="s">
        <v>32</v>
      </c>
      <c r="E485" s="110" t="s">
        <v>48</v>
      </c>
      <c r="F485" s="111">
        <v>20</v>
      </c>
      <c r="G485" s="111">
        <v>2</v>
      </c>
      <c r="H485" s="111">
        <v>1</v>
      </c>
      <c r="I485" s="113">
        <v>10.28</v>
      </c>
      <c r="J485" s="111">
        <v>52</v>
      </c>
      <c r="K485" s="112">
        <v>18</v>
      </c>
      <c r="L485" s="51"/>
    </row>
    <row r="486" spans="1:12" ht="14.4" x14ac:dyDescent="0.3">
      <c r="A486" s="25"/>
      <c r="B486" s="16"/>
      <c r="C486" s="11"/>
      <c r="D486" s="7" t="s">
        <v>33</v>
      </c>
      <c r="E486" s="110" t="s">
        <v>56</v>
      </c>
      <c r="F486" s="111">
        <v>20</v>
      </c>
      <c r="G486" s="111">
        <v>1</v>
      </c>
      <c r="H486" s="111">
        <v>0.44</v>
      </c>
      <c r="I486" s="113">
        <v>10</v>
      </c>
      <c r="J486" s="111">
        <v>46</v>
      </c>
      <c r="K486" s="112">
        <v>19</v>
      </c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>
        <v>93</v>
      </c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740</v>
      </c>
      <c r="G489" s="21">
        <f t="shared" ref="G489" si="363">SUM(G480:G488)</f>
        <v>30</v>
      </c>
      <c r="H489" s="21">
        <f t="shared" ref="H489" si="364">SUM(H480:H488)</f>
        <v>43.44</v>
      </c>
      <c r="I489" s="21">
        <f t="shared" ref="I489" si="365">SUM(I480:I488)</f>
        <v>98.28</v>
      </c>
      <c r="J489" s="21">
        <f t="shared" ref="J489" si="366">SUM(J480:J488)</f>
        <v>789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132" t="s">
        <v>4</v>
      </c>
      <c r="D509" s="133"/>
      <c r="E509" s="33"/>
      <c r="F509" s="34">
        <f>F475+F479+F489+F494+F501+F508</f>
        <v>1580</v>
      </c>
      <c r="G509" s="34">
        <f t="shared" ref="G509" si="383">G475+G479+G489+G494+G501+G508</f>
        <v>73</v>
      </c>
      <c r="H509" s="34">
        <f t="shared" ref="H509" si="384">H475+H479+H489+H494+H501+H508</f>
        <v>76.44</v>
      </c>
      <c r="I509" s="34">
        <f t="shared" ref="I509" si="385">I475+I479+I489+I494+I501+I508</f>
        <v>220.28</v>
      </c>
      <c r="J509" s="34">
        <f t="shared" ref="J509" si="386">J475+J479+J489+J494+J501+J508</f>
        <v>1760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132" t="s">
        <v>4</v>
      </c>
      <c r="D551" s="133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129" t="s">
        <v>4</v>
      </c>
      <c r="D593" s="130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131" t="s">
        <v>5</v>
      </c>
      <c r="D594" s="131"/>
      <c r="E594" s="13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1699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76.825009999999992</v>
      </c>
      <c r="H594" s="42">
        <f t="shared" si="456"/>
        <v>71.109999999999985</v>
      </c>
      <c r="I594" s="42">
        <f t="shared" si="456"/>
        <v>266.2955</v>
      </c>
      <c r="J594" s="42">
        <f t="shared" si="456"/>
        <v>1998.4579000000001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Valeria</cp:lastModifiedBy>
  <dcterms:created xsi:type="dcterms:W3CDTF">2022-05-16T14:23:56Z</dcterms:created>
  <dcterms:modified xsi:type="dcterms:W3CDTF">2023-10-13T08:05:30Z</dcterms:modified>
</cp:coreProperties>
</file>